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asun\"/>
    </mc:Choice>
  </mc:AlternateContent>
  <bookViews>
    <workbookView xWindow="0" yWindow="0" windowWidth="23865" windowHeight="9540"/>
  </bookViews>
  <sheets>
    <sheet name="Sheet1" sheetId="1" r:id="rId1"/>
  </sheets>
  <definedNames>
    <definedName name="_xlnm.Print_Area" localSheetId="0">Sheet1!$A$3:$N$99</definedName>
    <definedName name="_xlnm.Print_Titles" localSheetId="0">Sheet1!$5:$5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M99" i="1" l="1"/>
  <c r="L99" i="1"/>
  <c r="P99" i="1" s="1"/>
  <c r="M98" i="1"/>
  <c r="L98" i="1"/>
  <c r="P98" i="1" s="1"/>
  <c r="M97" i="1"/>
  <c r="L97" i="1"/>
  <c r="P97" i="1" s="1"/>
  <c r="M96" i="1"/>
  <c r="L96" i="1"/>
  <c r="P96" i="1" s="1"/>
  <c r="M95" i="1"/>
  <c r="L95" i="1"/>
  <c r="P95" i="1" s="1"/>
  <c r="M94" i="1"/>
  <c r="L94" i="1"/>
  <c r="P94" i="1" s="1"/>
  <c r="M93" i="1"/>
  <c r="L93" i="1"/>
  <c r="P93" i="1" s="1"/>
  <c r="M92" i="1"/>
  <c r="L92" i="1"/>
  <c r="P92" i="1" s="1"/>
  <c r="M91" i="1"/>
  <c r="L91" i="1"/>
  <c r="P91" i="1" s="1"/>
  <c r="M90" i="1"/>
  <c r="L90" i="1"/>
  <c r="P90" i="1" s="1"/>
  <c r="M89" i="1"/>
  <c r="L89" i="1"/>
  <c r="P89" i="1" s="1"/>
  <c r="M88" i="1"/>
  <c r="L88" i="1"/>
  <c r="P88" i="1" s="1"/>
  <c r="M87" i="1"/>
  <c r="L87" i="1"/>
  <c r="P87" i="1" s="1"/>
  <c r="M86" i="1"/>
  <c r="L86" i="1"/>
  <c r="P86" i="1" s="1"/>
  <c r="M85" i="1"/>
  <c r="L85" i="1"/>
  <c r="P85" i="1" s="1"/>
  <c r="M84" i="1"/>
  <c r="L84" i="1"/>
  <c r="P84" i="1" s="1"/>
  <c r="M83" i="1"/>
  <c r="L83" i="1"/>
  <c r="P83" i="1" s="1"/>
  <c r="M82" i="1"/>
  <c r="L82" i="1"/>
  <c r="P82" i="1" s="1"/>
  <c r="M81" i="1"/>
  <c r="L81" i="1"/>
  <c r="P81" i="1" s="1"/>
  <c r="M80" i="1"/>
  <c r="L80" i="1"/>
  <c r="P80" i="1" s="1"/>
  <c r="M79" i="1"/>
  <c r="L79" i="1"/>
  <c r="P79" i="1" s="1"/>
  <c r="M78" i="1"/>
  <c r="L78" i="1"/>
  <c r="P78" i="1" s="1"/>
  <c r="M77" i="1"/>
  <c r="L77" i="1"/>
  <c r="P77" i="1" s="1"/>
  <c r="M76" i="1"/>
  <c r="L76" i="1"/>
  <c r="P76" i="1" s="1"/>
  <c r="M75" i="1"/>
  <c r="L75" i="1"/>
  <c r="P75" i="1" s="1"/>
  <c r="M74" i="1"/>
  <c r="L74" i="1"/>
  <c r="P74" i="1" s="1"/>
  <c r="M73" i="1"/>
  <c r="L73" i="1"/>
  <c r="P73" i="1" s="1"/>
  <c r="M72" i="1"/>
  <c r="L72" i="1"/>
  <c r="P72" i="1" s="1"/>
  <c r="M71" i="1"/>
  <c r="L71" i="1"/>
  <c r="P71" i="1" s="1"/>
  <c r="M70" i="1"/>
  <c r="L70" i="1"/>
  <c r="P70" i="1" s="1"/>
  <c r="M69" i="1"/>
  <c r="L69" i="1"/>
  <c r="P69" i="1" s="1"/>
  <c r="M68" i="1"/>
  <c r="L68" i="1"/>
  <c r="P68" i="1" s="1"/>
  <c r="M67" i="1"/>
  <c r="L67" i="1"/>
  <c r="P67" i="1" s="1"/>
  <c r="M66" i="1"/>
  <c r="L66" i="1"/>
  <c r="P66" i="1" s="1"/>
  <c r="M65" i="1"/>
  <c r="L65" i="1"/>
  <c r="P65" i="1" s="1"/>
  <c r="M64" i="1"/>
  <c r="L64" i="1"/>
  <c r="P64" i="1" s="1"/>
  <c r="M63" i="1"/>
  <c r="L63" i="1"/>
  <c r="P63" i="1" s="1"/>
  <c r="M62" i="1"/>
  <c r="L62" i="1"/>
  <c r="P62" i="1" s="1"/>
  <c r="M61" i="1"/>
  <c r="L61" i="1"/>
  <c r="P61" i="1" s="1"/>
  <c r="M60" i="1"/>
  <c r="L60" i="1"/>
  <c r="P60" i="1" s="1"/>
  <c r="M59" i="1"/>
  <c r="L59" i="1"/>
  <c r="P59" i="1" s="1"/>
  <c r="M58" i="1"/>
  <c r="L58" i="1"/>
  <c r="P58" i="1" s="1"/>
  <c r="M57" i="1"/>
  <c r="L57" i="1"/>
  <c r="P57" i="1" s="1"/>
  <c r="M56" i="1"/>
  <c r="L56" i="1"/>
  <c r="P56" i="1" s="1"/>
  <c r="M55" i="1"/>
  <c r="L55" i="1"/>
  <c r="P55" i="1" s="1"/>
  <c r="M54" i="1"/>
  <c r="L54" i="1"/>
  <c r="P54" i="1" s="1"/>
  <c r="M53" i="1"/>
  <c r="L53" i="1"/>
  <c r="P53" i="1" s="1"/>
  <c r="M52" i="1"/>
  <c r="L52" i="1"/>
  <c r="P52" i="1" s="1"/>
  <c r="M51" i="1"/>
  <c r="L51" i="1"/>
  <c r="P51" i="1" s="1"/>
  <c r="M50" i="1"/>
  <c r="L50" i="1"/>
  <c r="P50" i="1" s="1"/>
  <c r="M49" i="1"/>
  <c r="L49" i="1"/>
  <c r="P49" i="1" s="1"/>
  <c r="M48" i="1"/>
  <c r="L48" i="1"/>
  <c r="P48" i="1" s="1"/>
  <c r="M47" i="1"/>
  <c r="L47" i="1"/>
  <c r="P47" i="1" s="1"/>
  <c r="M46" i="1"/>
  <c r="L46" i="1"/>
  <c r="P46" i="1" s="1"/>
  <c r="M45" i="1"/>
  <c r="L45" i="1"/>
  <c r="P45" i="1" s="1"/>
  <c r="M44" i="1"/>
  <c r="L44" i="1"/>
  <c r="P44" i="1" s="1"/>
  <c r="M43" i="1"/>
  <c r="L43" i="1"/>
  <c r="P43" i="1" s="1"/>
  <c r="M42" i="1"/>
  <c r="L42" i="1"/>
  <c r="P42" i="1" s="1"/>
  <c r="M41" i="1"/>
  <c r="L41" i="1"/>
  <c r="P41" i="1" s="1"/>
  <c r="M40" i="1"/>
  <c r="L40" i="1"/>
  <c r="P40" i="1" s="1"/>
  <c r="M39" i="1"/>
  <c r="L39" i="1"/>
  <c r="P39" i="1" s="1"/>
  <c r="M38" i="1"/>
  <c r="L38" i="1"/>
  <c r="P38" i="1" s="1"/>
  <c r="M37" i="1"/>
  <c r="L37" i="1"/>
  <c r="P37" i="1" s="1"/>
  <c r="M36" i="1"/>
  <c r="L36" i="1"/>
  <c r="P36" i="1" s="1"/>
  <c r="M35" i="1"/>
  <c r="L35" i="1"/>
  <c r="P35" i="1" s="1"/>
  <c r="M34" i="1"/>
  <c r="L34" i="1"/>
  <c r="P34" i="1" s="1"/>
  <c r="M33" i="1"/>
  <c r="L33" i="1"/>
  <c r="P33" i="1" s="1"/>
  <c r="M32" i="1"/>
  <c r="L32" i="1"/>
  <c r="P32" i="1" s="1"/>
  <c r="M31" i="1"/>
  <c r="L31" i="1"/>
  <c r="P31" i="1" s="1"/>
  <c r="M30" i="1"/>
  <c r="L30" i="1"/>
  <c r="P30" i="1" s="1"/>
  <c r="M29" i="1"/>
  <c r="L29" i="1"/>
  <c r="P29" i="1" s="1"/>
  <c r="M28" i="1"/>
  <c r="L28" i="1"/>
  <c r="P28" i="1" s="1"/>
  <c r="M27" i="1"/>
  <c r="L27" i="1"/>
  <c r="P27" i="1" s="1"/>
  <c r="M26" i="1"/>
  <c r="L26" i="1"/>
  <c r="P26" i="1" s="1"/>
  <c r="M25" i="1"/>
  <c r="L25" i="1"/>
  <c r="P25" i="1" s="1"/>
  <c r="M24" i="1"/>
  <c r="L24" i="1"/>
  <c r="P24" i="1" s="1"/>
  <c r="M23" i="1"/>
  <c r="L23" i="1"/>
  <c r="P23" i="1" s="1"/>
  <c r="M22" i="1"/>
  <c r="L22" i="1"/>
  <c r="P22" i="1" s="1"/>
  <c r="M21" i="1"/>
  <c r="L21" i="1"/>
  <c r="P21" i="1" s="1"/>
  <c r="M20" i="1"/>
  <c r="L20" i="1"/>
  <c r="P20" i="1" s="1"/>
  <c r="M19" i="1"/>
  <c r="L19" i="1"/>
  <c r="P19" i="1" s="1"/>
  <c r="M18" i="1"/>
  <c r="L18" i="1"/>
  <c r="P18" i="1" s="1"/>
  <c r="M17" i="1"/>
  <c r="L17" i="1"/>
  <c r="P17" i="1" s="1"/>
  <c r="M16" i="1"/>
  <c r="L16" i="1"/>
  <c r="P16" i="1" s="1"/>
  <c r="M15" i="1"/>
  <c r="L15" i="1"/>
  <c r="P15" i="1" s="1"/>
  <c r="M14" i="1"/>
  <c r="L14" i="1"/>
  <c r="P14" i="1" s="1"/>
  <c r="M13" i="1"/>
  <c r="L13" i="1"/>
  <c r="P13" i="1" s="1"/>
  <c r="M12" i="1"/>
  <c r="L12" i="1"/>
  <c r="P12" i="1" s="1"/>
  <c r="M11" i="1"/>
  <c r="L11" i="1"/>
  <c r="P11" i="1" s="1"/>
  <c r="M10" i="1"/>
  <c r="L10" i="1"/>
  <c r="P10" i="1" s="1"/>
  <c r="M9" i="1"/>
  <c r="L9" i="1"/>
  <c r="P9" i="1" s="1"/>
  <c r="M8" i="1"/>
  <c r="L8" i="1"/>
  <c r="P8" i="1" s="1"/>
  <c r="M7" i="1"/>
  <c r="L7" i="1"/>
  <c r="P7" i="1" s="1"/>
  <c r="M6" i="1"/>
  <c r="L6" i="1"/>
  <c r="P6" i="1" s="1"/>
</calcChain>
</file>

<file path=xl/sharedStrings.xml><?xml version="1.0" encoding="utf-8"?>
<sst xmlns="http://schemas.openxmlformats.org/spreadsheetml/2006/main" count="393" uniqueCount="303">
  <si>
    <t>ඇමුණුම 01</t>
  </si>
  <si>
    <t xml:space="preserve">2026 තෙවන කාර්තුව සඳහා වන ශල්‍ය ගෝස් සැපයුම්කරුවන්ගේ සලාක  ලැයිස්තුව </t>
  </si>
  <si>
    <t xml:space="preserve">2026 ලැයිස්තු අංකය </t>
  </si>
  <si>
    <t>වෛ.සැ. අංශයේ ලියාපදිංචි අංකය</t>
  </si>
  <si>
    <t>සැපයුම්කරුගේ නම</t>
  </si>
  <si>
    <t xml:space="preserve">සැපයුම්කරුගේ ලිපිනය </t>
  </si>
  <si>
    <t>2025/12/31 දිනට කාර්තුවක ප්‍රමාණය (M)</t>
  </si>
  <si>
    <t xml:space="preserve">2026/01/01 දිනට වැඩි වු ප්‍රමාණය </t>
  </si>
  <si>
    <t>2026/01/01 දිනට වැඩි වු ප්‍රමාණය ආසන්න 100යට වැට යූ විට ප්‍රමාණය</t>
  </si>
  <si>
    <t>මුළු එකතුව</t>
  </si>
  <si>
    <t>සලාක ප්‍රමාණය (m)</t>
  </si>
  <si>
    <t>වැඩි වූ ප්‍රමාණය ප්‍රතිශතයක් ලෙස</t>
  </si>
  <si>
    <t>සැපයීම් කාල රාමුව</t>
  </si>
  <si>
    <t>MLHR001</t>
  </si>
  <si>
    <t>එච්.ආර්.බී.පී. පීරිස් මයා</t>
  </si>
  <si>
    <t>"ප්‍රදීප් ඉන්ඩස්ට්‍රීස්",අංක.215/බී, පොල්වත්ත, ඉලිඹ, හොරණ</t>
  </si>
  <si>
    <t>MLDK006</t>
  </si>
  <si>
    <t>ඩී.කේ. මධූෂා මාධවී ගුණවර්ධන</t>
  </si>
  <si>
    <t>එක්රෝ ඉන්ඩස්ට්‍රීස්,අංක.33/ඒ, ගැලනිගම,බණ්ඩාරගම</t>
  </si>
  <si>
    <t>MLBA0011</t>
  </si>
  <si>
    <t>භාග්‍යා ටෙක්ස්ටයිල්ස්</t>
  </si>
  <si>
    <t>අංක.198/ඒ, නුගහේන වත්ත, පළන්නොරුව, ගෝනපොල හන්දිය</t>
  </si>
  <si>
    <t>MLYA002</t>
  </si>
  <si>
    <t>යමුණා සූරියආරච්චි මිය</t>
  </si>
  <si>
    <t>ලක්ෂිත වීවින්, "සේපාලි", සම්සුදීන් මාවත, එළුවිල, පානදුර</t>
  </si>
  <si>
    <t>MLTI002</t>
  </si>
  <si>
    <t>තාරක ඉන්ඩස්ට්‍රීස්</t>
  </si>
  <si>
    <t>අංක.145/5/සී,හොරපේ, රාගම</t>
  </si>
  <si>
    <t>MLBD003</t>
  </si>
  <si>
    <t>බී.ඩී. තුෂාරි රසාංජලී මිය</t>
  </si>
  <si>
    <t>තුෂාරි වීවින්, අංක.57, බටුවිට, ගෝනපල හන්දිය</t>
  </si>
  <si>
    <t>MLKS005</t>
  </si>
  <si>
    <t>කේ. සුනිල් මයා</t>
  </si>
  <si>
    <t>කුඹුකගේ ඉන්ඩස්ට්‍රීස්,අංක.52/බී,10 කණුවපාර,කටුවාවල, බොරලැස්ගමුව</t>
  </si>
  <si>
    <t>MLAA002</t>
  </si>
  <si>
    <t xml:space="preserve">ඒ.ඒ.කේ. පෙරේරා මයා </t>
  </si>
  <si>
    <t>ජීවන් ඉන්ඩස්ට්‍රීස්, හල්කදවිල,පයාගල</t>
  </si>
  <si>
    <t>MLCD001</t>
  </si>
  <si>
    <t>සී. දයාවතී පීරිස් මිය</t>
  </si>
  <si>
    <t>දයා සර්ජිකල් ගෝස්, අංක.16/සී, තොටුපල පාර, මහබෙල්ලන, අළුබෝමුල්ල</t>
  </si>
  <si>
    <t>MLDM001</t>
  </si>
  <si>
    <t>දේවේන්ද්‍ර මිත්‍රපාල මයා</t>
  </si>
  <si>
    <t>අනුර වීවින්,අංක 653/බී/ 4,බෝපැත්ත, ගැටහැත්ත</t>
  </si>
  <si>
    <t>MLHD002</t>
  </si>
  <si>
    <t>එච්.ඩී. සෝමවතී මිය</t>
  </si>
  <si>
    <t>සෝමවතී ශල්‍ය ගෝස්,අංක. 405/01, මැදගම,බණ්ඩාරගම</t>
  </si>
  <si>
    <t>MLBP001</t>
  </si>
  <si>
    <t xml:space="preserve">බී. ප්‍රියන්ත මයා </t>
  </si>
  <si>
    <t>බාලසූරිය ඉන්ඩස්ට්‍රීස්,අංක.103/30,වෛද්‍ය සමරපාල මාවත,වැවපාර,බොරලැස්ගමුව</t>
  </si>
  <si>
    <t>MLBA002</t>
  </si>
  <si>
    <t>සේනානි වීවින්</t>
  </si>
  <si>
    <t>ගම්මන්පිල,බණ්ඩාරගම</t>
  </si>
  <si>
    <t>MLKA0021</t>
  </si>
  <si>
    <t>විමාෂා එන්ටර්ප්‍රයිසස්</t>
  </si>
  <si>
    <t xml:space="preserve"> අංක.6/1,පිටුමිපේ උතුර,මීපේ, පාදුක්ක</t>
  </si>
  <si>
    <t>MLHG001</t>
  </si>
  <si>
    <t>පුබුදු ටෙක්ස්ටයිල්</t>
  </si>
  <si>
    <t>අංක.25,කහපොල, මඩපාත</t>
  </si>
  <si>
    <t>MLLA002</t>
  </si>
  <si>
    <t>එල්.ඒ.එස්. වසන්ත මයා</t>
  </si>
  <si>
    <t>වසන්ත එස් වීවින්, අංක.57/19,කොළඹපාර,බොරලැස්ගමුව</t>
  </si>
  <si>
    <t>MLMA0021</t>
  </si>
  <si>
    <t>මහේල ටෙක්ස්</t>
  </si>
  <si>
    <t>අංක. 208/04,අන්නාසි කොටුව,අළුබෝමුල්ල</t>
  </si>
  <si>
    <t>MLAG002</t>
  </si>
  <si>
    <t>ඒ.ජී.ටී. අබේතුංග මයා</t>
  </si>
  <si>
    <t>ලක්මාල් ඉන්ඩස්ට්‍රීස්,අංක.72,මිහිදු මාවත, ඒරියාව,රඹුක්කන</t>
  </si>
  <si>
    <t>MLWW003</t>
  </si>
  <si>
    <t>ඩබ්.ඩබ්.එල්. සංගීතා ජිනාදරී මිය</t>
  </si>
  <si>
    <t>රාජපක්ෂ වීවින් මිල්ස් , සිසිල, උසාවිය ඉදිරිපිට, මතුගම</t>
  </si>
  <si>
    <t>MLNA002</t>
  </si>
  <si>
    <t>ඩී. නයනා දොඩංගොඩ මිය</t>
  </si>
  <si>
    <t>කමල්ක ටෙක්ස්ටයිල්ස්,අංක. 425/ජි,ජයගත්පාර, ප්‍රගති මාවත, කහතුඩුව, පොල්ගස්ඕවිට</t>
  </si>
  <si>
    <t>MLPR0014</t>
  </si>
  <si>
    <t>ප්‍රබෝධ ඇන්ඩ් සකුරා ඉන්ඩස්ට්‍රීස් (පුද්ගලික) සමාගම</t>
  </si>
  <si>
    <t>මෙත්සිසිල ආරාම පාර, මුරුද්දෙනිය, අගුරුවාතොට</t>
  </si>
  <si>
    <t>MLDA005</t>
  </si>
  <si>
    <t>දනුෂි ශල්‍ය ගෝස් නිෂ්පාදකයෝ.</t>
  </si>
  <si>
    <t>අංක.213/1, ජිනරතන මාවත, බටකැත්තර, මඩපාත, පිළියන්දල</t>
  </si>
  <si>
    <t>MLPC003</t>
  </si>
  <si>
    <t>පී.සී. ආරියවතී මිය</t>
  </si>
  <si>
    <t>දසුන් ඉන්ඩස්ට්‍රීස්, "මානෙල්" කුඩැල්ල, අගුරුවාතොට</t>
  </si>
  <si>
    <t>MLSA007</t>
  </si>
  <si>
    <t>එස්.ඒ.කේ. වික්‍රමරත්න මයා</t>
  </si>
  <si>
    <t>වික්‍රම ඉන්ඩස්ට්‍රීස්, අංක.2/52,10කණුව පාර,කටුවාවල,බොරලැස්ගමුව</t>
  </si>
  <si>
    <t>MLSM005</t>
  </si>
  <si>
    <t>එස්.එම්. සෙනරත් සමරක්කොඩි මයා</t>
  </si>
  <si>
    <t>එස්.එම්.එස්. ඉන්ඩස්ට්‍රීස්,අංක.27/5, වේරගොල්ල, පුවක්පිටිය</t>
  </si>
  <si>
    <t>MLDI0013</t>
  </si>
  <si>
    <t>දිසානායක ටෙක්ස්ටයිල්ස් ඇන්ඩ් කම්පැනි (ප්‍රයිවට්) ලිමිටඩ්</t>
  </si>
  <si>
    <t>අංක. 27/බී, තොටුපල පාර,මහබෙල්ලන,අළුබෝමුල්ල, පානදුර</t>
  </si>
  <si>
    <t>MLCH0017</t>
  </si>
  <si>
    <t>චම්පිකා වීවින්</t>
  </si>
  <si>
    <t>අංක.70,මිහිදු මාවත, රඹුක්කන</t>
  </si>
  <si>
    <t>MLWI004</t>
  </si>
  <si>
    <t>විජයන්ති වීවින්</t>
  </si>
  <si>
    <t>ගම්මන්පිල, ,බණ්ඩාරගම</t>
  </si>
  <si>
    <t>MLTG001</t>
  </si>
  <si>
    <t>ටී.ජී. නේරංජා නදී මිය</t>
  </si>
  <si>
    <t>නදී වීවින්, අංක.95/බී/1,  මහබෙල්ලන, අළුබෝමුල්ල</t>
  </si>
  <si>
    <t>MLWD002</t>
  </si>
  <si>
    <t>ඩබ්.ඩී. නිහාල් ප්‍රේමසිරි මයා</t>
  </si>
  <si>
    <t xml:space="preserve">ප්‍රේමසිරි එන්ටර්ප්‍රයිස්, අංක.51/ඒ, පළමු පටුමග, ගල්පොත්ත පාර, නාවල, රාජගිරිය </t>
  </si>
  <si>
    <t>MLWR001</t>
  </si>
  <si>
    <t>ඩබ්.ආර්.ඒ. සරත්චන්ද්‍ර මයා</t>
  </si>
  <si>
    <t>සාරංගා ටෙක්ස්ටයිල්, අංක.62/බී, රතඹලේ, ඌරාපොල</t>
  </si>
  <si>
    <t>MLYS001</t>
  </si>
  <si>
    <t>වයි. සුසන්ත ද සොයිසා මයා</t>
  </si>
  <si>
    <t>ඩුලීකා ශල්‍ය ගෝස් නිෂ්පාදකයෝ, අංක.16/ඒ, පැලෑගස් පළාත, කොස්ගොඩ</t>
  </si>
  <si>
    <t>MLRT002</t>
  </si>
  <si>
    <t>ආර්.ටී. ප්‍රදීප් පුෂ්ප කුමාර මයා</t>
  </si>
  <si>
    <t>පුෂ්පා ඉන්ඩස්ට්‍රීස්, නාමල් සෙවන, බටපොල</t>
  </si>
  <si>
    <t>MLAG001</t>
  </si>
  <si>
    <t>ඒ.ජී. නිශාන්ත පෙරේරා මයා</t>
  </si>
  <si>
    <t>නිශාන්ත ඉන්ඩස්ට්‍රීස්,අංක.08, පටබැදිගෙදර වත්ත, දෙවටII, අම්බලන්ගොඩ</t>
  </si>
  <si>
    <t>MLAK002</t>
  </si>
  <si>
    <t>මුනාස් වීවින් මිල්ස්</t>
  </si>
  <si>
    <t>අංක.11,රේවත පාර, බලපිටිය.</t>
  </si>
  <si>
    <t>MLAP009</t>
  </si>
  <si>
    <t>ඒ.පී. මාලා අබේවික්‍රම මිය</t>
  </si>
  <si>
    <t>මාලා වීවින්,අංක.8/1,කොරටුහේන පාර, බදුගම,මතුගම</t>
  </si>
  <si>
    <t>MLBP002</t>
  </si>
  <si>
    <t>බී. ප්‍රියන්ති මිය</t>
  </si>
  <si>
    <t>රිෂි වීවින්,අංක.100,තිබ්බටුගොඩ, ගනේමුල්ල</t>
  </si>
  <si>
    <t>MLDD001</t>
  </si>
  <si>
    <t>ඩී.ඩී. චන්ද්‍රසිරි මයා</t>
  </si>
  <si>
    <t>චන්ද්‍රා මෙඩිකෙයා ප්‍රඩක්ට්ස්, 346/ඒ, ගල්තුඩුව, ගෝනගලපුර</t>
  </si>
  <si>
    <t>MLDG002</t>
  </si>
  <si>
    <t>ඩී.ජී.එච්. ඉරෝමි මිය</t>
  </si>
  <si>
    <t>හිමායා වීවින්,අංක.455,මාම්පේ උතුර, පිළියන්දල</t>
  </si>
  <si>
    <t>MLDJ001</t>
  </si>
  <si>
    <t>ඩී.ජේ. ප්‍රඩක්ට්ස්</t>
  </si>
  <si>
    <t>අංක. 196/04,මුත්තෙට්ටුව වත්ත,අන්රාගොඩ,පැපිලියවල</t>
  </si>
  <si>
    <t>MLED001</t>
  </si>
  <si>
    <t>ඊ.ඩි.ඩී.ජී.  ඇල්විටිගල මයා</t>
  </si>
  <si>
    <t>තිලක වීවර්ස්,කුඩා ගෝනදූව, මොරොන්තුඩුව</t>
  </si>
  <si>
    <t>MLGD005</t>
  </si>
  <si>
    <t>ජී.ඩී. චන්දිමා සදමාලි මිය</t>
  </si>
  <si>
    <t>"සදමාලි ඉන්ඩස්ට්‍රීස්",2 කණුව,කැන්දගහවිල,පයාගල</t>
  </si>
  <si>
    <t>MLHA001</t>
  </si>
  <si>
    <t>එච්.ඒ. චන්ද්‍රදාස මයා</t>
  </si>
  <si>
    <t>දාස ඉන්ඩස්ට්‍රීස්,අංක.371/B,හොරේපල, ගොඩකවෙල</t>
  </si>
  <si>
    <t>MLHP002</t>
  </si>
  <si>
    <t>සී. ඩබ්. ඉන්ඩස්ට්‍රීස්</t>
  </si>
  <si>
    <t>අංක.702/24, මාදන්වත්ත,රිලවුල්ල,කදාන</t>
  </si>
  <si>
    <t>MLHU002</t>
  </si>
  <si>
    <t>එච්. උපුල් කුමාර මයා</t>
  </si>
  <si>
    <t>නිලුපුල් ඖෂධ ඉන්ඩස්ට්‍රී, අංක.602, පෙරගිරි ගම, කතරගම</t>
  </si>
  <si>
    <t>MLIN001</t>
  </si>
  <si>
    <t>අයි.එන්.ඩී. පෙරේරා මිය</t>
  </si>
  <si>
    <t>දීපානි වීවින් මිල්ස්, අංක .217/ඒ, මවුන්ටන්සිටි,නවරත්නගොඩ, වදදූව, බලපිටිය</t>
  </si>
  <si>
    <t>MLIS004</t>
  </si>
  <si>
    <t xml:space="preserve">ඉෂාදි මෙඩි ටෙක්ස් </t>
  </si>
  <si>
    <t>පල්ලිය පිටිය.දූනගහ</t>
  </si>
  <si>
    <t>MLJA007</t>
  </si>
  <si>
    <t>ජයනි බැන්ඩේජ් (පුද්) සමාගම</t>
  </si>
  <si>
    <t>අංක.60/2.මැදගෙදර,උඩදෙනිය,වලස්මුල්ල</t>
  </si>
  <si>
    <t>MLKA002</t>
  </si>
  <si>
    <t>කේ.ඒ.ඩී. නිලන්ති මිය</t>
  </si>
  <si>
    <t>දිනපති ටෙක්ස්ටයිල්ස්, අංක.11/ඒ/4, දියගම පාර, කහතුඩුව, පොල්ගස්ඕවිට</t>
  </si>
  <si>
    <t>MLKA009</t>
  </si>
  <si>
    <t>කේ.ඒ.එස්. පෙරේරා මිය</t>
  </si>
  <si>
    <t>සජීවනී ඉන්ඩස්ට්‍රීස්, අංක.234/11,ඹබේසේකරපුර පාර, මොරගස්මුල්ල, රාජගිරිය</t>
  </si>
  <si>
    <t>MLKC003</t>
  </si>
  <si>
    <t>කේ.සී. මාලනී මිය</t>
  </si>
  <si>
    <t>කේ.සී.එම්. වීවින්, බෝගහ පිල්ලෑව වත්ත, පළුවැල්ගාල, ඉහළ කොට්ටරාමුල්ල</t>
  </si>
  <si>
    <t>MLKM005</t>
  </si>
  <si>
    <t>කේ. මේරිහාමි මිය</t>
  </si>
  <si>
    <t>ශ්‍යාමලී ඉන්ඩස්ට්‍රීස්, හොරමුල, දෙමුවාන, රක්වාන</t>
  </si>
  <si>
    <t>MLKR002</t>
  </si>
  <si>
    <t xml:space="preserve"> ක්‍රිෂාන් වීවින් සෙන්ටර්</t>
  </si>
  <si>
    <t>අංක. 304/ඒ, බද්දේගොඩ, බණ්ඩාරගම</t>
  </si>
  <si>
    <t>MLLI012</t>
  </si>
  <si>
    <t>ලිට්ල් ලංකා මැනුෆැක්චර්</t>
  </si>
  <si>
    <t>අංක.301/ඒ,වෑබඩ නැගෙනහිර, වෑබඩ</t>
  </si>
  <si>
    <t>MLLP002</t>
  </si>
  <si>
    <t>එල්.පී දමිත් රුවන් ඒකනායක මයා</t>
  </si>
  <si>
    <t>දමිත් වීවින්, අංක.123/බී, අස්සැන්නා වත්ත, දිවුලපිටිය</t>
  </si>
  <si>
    <t>MLMA006</t>
  </si>
  <si>
    <t xml:space="preserve"> සී/ස මරදගහමුල පේෂකාර්මිකයින්ගේ සමූපකාර සමිතිය</t>
  </si>
  <si>
    <t>මරදගහමුල</t>
  </si>
  <si>
    <t>MLMG006</t>
  </si>
  <si>
    <t>එම්.එන්.එන්.ද.සිල්වා මයා</t>
  </si>
  <si>
    <t>බටපොල මෙඩි ටෙක්ස්, මෙනේරිය වත්ත, උඩුපිල, බටපොල</t>
  </si>
  <si>
    <t>MLMK001</t>
  </si>
  <si>
    <t>එම්.කේ. චමින්දිනී සමන් කුමාරි මිරිහාන මිය</t>
  </si>
  <si>
    <t>සදුනි ඉන්ඩස්ට්‍රීස්, රුක්මනී කෝප්පල, අරුක්ගොඩ, අළුබෝමුල්ල</t>
  </si>
  <si>
    <t>MLMS002</t>
  </si>
  <si>
    <t>එම්.එස්. පෙරේරා මිය</t>
  </si>
  <si>
    <t>නිලංකා වීවින්, අංක 765/9,හබන්හේන වත්ත,වල්ගම,අතුරුගිරිය</t>
  </si>
  <si>
    <t>MLNK001</t>
  </si>
  <si>
    <t>එන්.කේ.පී. රූපසිංහ මිය</t>
  </si>
  <si>
    <t>ඒ.කේ. ඉන්ඩස්ට්‍රීස්, අංක.147/3, කඩවත පාර, නැදිමාල, දෙහිවල</t>
  </si>
  <si>
    <t>MLPA006</t>
  </si>
  <si>
    <t>පරණවිතාන ඉන්ඩස්ට්‍රීස්</t>
  </si>
  <si>
    <t>ලේල්කඩ, ගිනිමැල්ලගහ</t>
  </si>
  <si>
    <t>MLPD007</t>
  </si>
  <si>
    <t>පී.ඩී. සීතා පියසීලි මිය</t>
  </si>
  <si>
    <t>සිතා වීවින් මිල්ස්.අංක.49/03, මහබෙල්ලන, අළුබෝමුල්ල</t>
  </si>
  <si>
    <t>MLPE001</t>
  </si>
  <si>
    <t>පී. ඇල්විටිගල මයා</t>
  </si>
  <si>
    <t>ප්‍රසාද් ටෙක්ස්, අංක.176/B, හොරණ පාර, බ්‍රාහ්මණගම,පන්නිපිටිය</t>
  </si>
  <si>
    <t>MLRB002</t>
  </si>
  <si>
    <t>ආර්. බාලසූරියගේ මිය</t>
  </si>
  <si>
    <t>රේණුකා ඉන්ඩස්ට්‍රීස්, අංක.65/1, මිහිදු මාවත, ඒරියාව, රඹුක්කන</t>
  </si>
  <si>
    <t>MLRO009</t>
  </si>
  <si>
    <t>රොෂාන් ඉන්ඩස්ට්‍රීස් (පුද්ගලික) සමාගම</t>
  </si>
  <si>
    <t xml:space="preserve"> අංක.317, ඇල්ලගල, බුලත්සිංහල</t>
  </si>
  <si>
    <t>MLSB001</t>
  </si>
  <si>
    <t xml:space="preserve">එස්. භද්‍රානන්ද පෙරේරා මයා </t>
  </si>
  <si>
    <t>හේමාලි වීවින් මිල්ස්, "සීගිරි" බැල්ලන්තුඩාව, බණ්ඩාරගම</t>
  </si>
  <si>
    <t>MLSG001</t>
  </si>
  <si>
    <t>එස්. ගලගමආරච්චි මයා</t>
  </si>
  <si>
    <t>රංජිත ඉන්ඩස්ට්‍රීස්, අංක 239, හොරණ පාර, අළුබෝමුල්ල</t>
  </si>
  <si>
    <t>MLSI0016</t>
  </si>
  <si>
    <t>සිසිර ඉන්ඩස්ට්‍රීස්</t>
  </si>
  <si>
    <t>ඉලුක්පිටිය, බටපොල</t>
  </si>
  <si>
    <t>MLSA005</t>
  </si>
  <si>
    <t>එස්.ඒ.ඩී.පී. නන්දනී මිය</t>
  </si>
  <si>
    <t>ප්‍රේමා ඉන්ඩස්ට්‍රීස්, හල්කදවිල, පයාගල</t>
  </si>
  <si>
    <t>MLTM003</t>
  </si>
  <si>
    <t>ටී.එම්.එල්. තෙන්නකෝන් මිය</t>
  </si>
  <si>
    <t>සසේල ටෙක්ස්, අංක.141/6, නාගොල්ල, කෑගල්ල</t>
  </si>
  <si>
    <t>MLUK001</t>
  </si>
  <si>
    <t>නදීෂා බලවෙග යන්ත්‍ර පේෂකර්මාන්ත ආයතනය</t>
  </si>
  <si>
    <t xml:space="preserve"> 'සමගි', දඹගහහේන, දොඩන්ගොඩ</t>
  </si>
  <si>
    <t>MLVE001</t>
  </si>
  <si>
    <t xml:space="preserve"> සී/ස වේයන්ගොඩ පේෂකාර්මිකයින්ගේ සමූපකාර සමිතිය</t>
  </si>
  <si>
    <t>අංක.17, බණ්ඩාරනායක මාවත, වේයන්ගොඩ</t>
  </si>
  <si>
    <t>MLWA001</t>
  </si>
  <si>
    <t>ඩබ්.ඒ. අමරවංශ මයා</t>
  </si>
  <si>
    <t>මදුශානි ගෝස් නිෂ්පාදන, අංක.33/23,විලියමි අල්විස් මාවත,වත්තෙගෙදර පාර,මහරගම</t>
  </si>
  <si>
    <t>MLMS004</t>
  </si>
  <si>
    <t>වී. රසිකා ලාලනී මිය</t>
  </si>
  <si>
    <t>රසිකා ශල්‍ය ගෝස්, අංක.101/ඊ, පළවෙනි පටුමග, ජයමාවත, වැල්මිල්ල ,වැල්මිල්ල හංදිය</t>
  </si>
  <si>
    <t>MLWG001</t>
  </si>
  <si>
    <t>ඩබ්.ජී. රංජිත් මයා</t>
  </si>
  <si>
    <t>දේශාණි ඉන්ඩස්ට්‍රීස්,අංක.15/9,මොරගස්මුල්ල පාර,රාජගිරිය</t>
  </si>
  <si>
    <t>MLWN002</t>
  </si>
  <si>
    <t>ඩබ්. නන්දසේන මයා</t>
  </si>
  <si>
    <t>තනූජා වීවින්, අංක.139, දම්පේ, මඩපාත, පිළියන්දල</t>
  </si>
  <si>
    <t>MLAC001</t>
  </si>
  <si>
    <t>අචිනි සාගරිකා විමලරත්න මිය</t>
  </si>
  <si>
    <t>තෙනුල් ටෙක්ස්ටයිල්ස්,අංක.8/සී/6, බෝමළුව පාර,මාතලේ</t>
  </si>
  <si>
    <t>MLIN0016</t>
  </si>
  <si>
    <t>ඉන්දික ඉන්ඩස්ට්‍රීස්</t>
  </si>
  <si>
    <t>අංක.28/1 රණසූරිය මාවත, පනියන, අම්බලන්ගොඩ</t>
  </si>
  <si>
    <t>MLAL006</t>
  </si>
  <si>
    <t xml:space="preserve">ඒ.එල්. සමන්ත සුභාෂ් පෙරේරා මයා </t>
  </si>
  <si>
    <t>සමන්තවීවින්, බොල්ගොඩ,බණ්ඩාරගම</t>
  </si>
  <si>
    <t>MLAN0011</t>
  </si>
  <si>
    <t>අනෝමා වීවින්</t>
  </si>
  <si>
    <t>අංක. 167/බී, වේල්ල වත්ත,බොල්ගොඩ,බණ්ඩාරගම</t>
  </si>
  <si>
    <t>MLBD002</t>
  </si>
  <si>
    <t>බෝමිරියගේ දෝන රසිකා සමන්මලී මිය</t>
  </si>
  <si>
    <t>සමන්මලී වීවින් මිල්ස්, අංක. 49/3/සී, මහබෙල්ලන, අළුබෝමුල්ල</t>
  </si>
  <si>
    <t>MLBU005</t>
  </si>
  <si>
    <t>බුද්ධිකා ඉන්ඩස්ට්‍රීස්</t>
  </si>
  <si>
    <t xml:space="preserve"> අංක 10, ඥානරතන මාවත, පැපිලියාන, බොරලැස්ගමුව</t>
  </si>
  <si>
    <t>MLCK002</t>
  </si>
  <si>
    <t>සී.කේ. ජසෙන්තු ලියන මයා</t>
  </si>
  <si>
    <t>සේන ඉන්ඩස්ට්‍රීස්,අංක.117/4,පීරිස් පෙදෙස,පීරීස් මාවත හරහා,කළුබෝවිල, දෙහිවල</t>
  </si>
  <si>
    <t>MLID002</t>
  </si>
  <si>
    <t>අයි.ඩී.ඒ. දමයන්ති මිය</t>
  </si>
  <si>
    <t>දමයන්ති ටෙක්ස්ටයිල්ස්,අංක.65/2, නාරංගොඩවත්ත, දැතෑමුල්ල, පූගොඩ</t>
  </si>
  <si>
    <t>MLDC001</t>
  </si>
  <si>
    <t>ඩී.සී. මල්ලවආරච්චි මයා</t>
  </si>
  <si>
    <t>තමරා ඉන්ඩස්ට්‍රීස්,අංක. 08,"සන්ධ්‍යා", කොරටුහේන පාර,බදුගම,මතුගම</t>
  </si>
  <si>
    <t>MLDG001</t>
  </si>
  <si>
    <t>හර්ෂණී වීවින්</t>
  </si>
  <si>
    <t>අංක.455/ඒ,උතුරු මාම්පේ, කොළඹ පාර,පිළියන්දල</t>
  </si>
  <si>
    <t>MLSA0011</t>
  </si>
  <si>
    <t xml:space="preserve"> සාගර ඉන්ඩස්ට්‍රීස්</t>
  </si>
  <si>
    <t xml:space="preserve"> අංක.8/25,විජය පාර,කොලොන්නාව</t>
  </si>
  <si>
    <t>MLEA002</t>
  </si>
  <si>
    <t>ඊ.ඒ.එෆ්. ටයිටස් මයා</t>
  </si>
  <si>
    <t>ඔරයන් ටෙක්ස්ටයිල් ඉන්ඩස්ට්‍රීස්,අංක. 136/1,උඩහවත්ත,නිරිපොළ,හංවැල්ල</t>
  </si>
  <si>
    <t>MLEM009</t>
  </si>
  <si>
    <t>ඊ.එම්.කේ. බණ්ඩාර මයා</t>
  </si>
  <si>
    <t>ඇහැලියගොඩ ටෙක්ස්ක.142/බී/2, ගොරකයාවත්ත, පලීගල, ඇහැලියගොඩ</t>
  </si>
  <si>
    <t>MLGD002</t>
  </si>
  <si>
    <t>ජී. සිරිමතී පෙරේරා මිය</t>
  </si>
  <si>
    <t>ලහිරු වීවින් මිල්ස්, අංක.178/ඒ, තිබ්බටුගොඩ,පොකුණුවිට</t>
  </si>
  <si>
    <t>MLGK001</t>
  </si>
  <si>
    <t>ජී.කේ. සිසිර ප්‍රියන්ත මයා</t>
  </si>
  <si>
    <t>සිසිර ටෙක්ස්ටයිල් ඉන්ඩස්ට්‍රීස්,අංක.149, සුහද මාවත,කටුවාවල,බොරලැස්ගමුව</t>
  </si>
  <si>
    <t>MLHD001</t>
  </si>
  <si>
    <t>එච්.ඩී.ඩී. ප්‍රියංගනී මිය</t>
  </si>
  <si>
    <t>දේවිකා ශල්‍ය ගෝස් නිෂ්පාදන,අංක.161, මහවත්ත,අළුබෝමුල්ල</t>
  </si>
  <si>
    <t>MLHE001</t>
  </si>
  <si>
    <t>හේමලතා ඇන්තනී මිය</t>
  </si>
  <si>
    <t>හේමා ඉන්ඩස්ට්‍රීස්,ඉලුක්පිටිය,බටපොල</t>
  </si>
  <si>
    <t>MLJA005</t>
  </si>
  <si>
    <t>ජයනි වීවින්</t>
  </si>
  <si>
    <t>අංක.140, රත්න සෙවන, වල්ගම, බණ්ඩාරගම</t>
  </si>
  <si>
    <t>ඒ්කක මිල (රු)</t>
  </si>
  <si>
    <t>ජා.හැ.අ හා අත්සන</t>
  </si>
  <si>
    <t xml:space="preserve">වටිනාකම (රු) </t>
  </si>
  <si>
    <t>ඇනවුම් අංකය</t>
  </si>
  <si>
    <t>07.09.2026 - 11.09.2026 21,09.2026-25,09.2026</t>
  </si>
  <si>
    <t>07.09.2026 - 11.09.2026 21,09.2026   - 25,09.2026</t>
  </si>
  <si>
    <t>07.09.2026 - 11.09.2026 21,09.2026   -  25,09.2026</t>
  </si>
  <si>
    <t>07.09.2026 - 11.09.2026 21,09.2026  -  25,09.2026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</si>
</sst>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right"/>
    </xf>
    <xf numFmtId="41" fontId="2" fillId="2" borderId="0" xfId="0" applyNumberFormat="1" applyFont="1" applyFill="1" applyAlignment="1"/>
    <xf numFmtId="10" fontId="3" fillId="2" borderId="0" xfId="0" applyNumberFormat="1" applyFont="1" applyFill="1" applyAlignment="1"/>
    <xf numFmtId="0" fontId="3" fillId="2" borderId="0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 textRotation="90" wrapText="1"/>
    </xf>
    <xf numFmtId="0" fontId="4" fillId="2" borderId="3" xfId="1" applyFont="1" applyFill="1" applyBorder="1" applyAlignment="1">
      <alignment horizontal="center" vertical="center" wrapText="1"/>
    </xf>
    <xf numFmtId="41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41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10" fontId="3" fillId="2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3" fontId="2" fillId="2" borderId="3" xfId="0" applyNumberFormat="1" applyFont="1" applyFill="1" applyBorder="1" applyAlignment="1">
      <alignment horizontal="center"/>
    </xf>
    <xf numFmtId="41" fontId="2" fillId="2" borderId="3" xfId="0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/>
    <xf numFmtId="10" fontId="2" fillId="2" borderId="3" xfId="0" applyNumberFormat="1" applyFont="1" applyFill="1" applyBorder="1" applyAlignment="1"/>
    <xf numFmtId="10" fontId="2" fillId="2" borderId="3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right" vertical="center"/>
    </xf>
    <xf numFmtId="41" fontId="2" fillId="2" borderId="3" xfId="0" applyNumberFormat="1" applyFont="1" applyFill="1" applyBorder="1" applyAlignment="1">
      <alignment horizontal="right" vertical="center"/>
    </xf>
    <xf numFmtId="41" fontId="2" fillId="2" borderId="3" xfId="0" applyNumberFormat="1" applyFont="1" applyFill="1" applyBorder="1" applyAlignment="1">
      <alignment vertical="center"/>
    </xf>
    <xf numFmtId="0" fontId="6" fillId="2" borderId="0" xfId="0" applyFont="1" applyFill="1" applyAlignment="1"/>
    <xf numFmtId="3" fontId="2" fillId="2" borderId="3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 wrapText="1"/>
    </xf>
    <xf numFmtId="3" fontId="2" fillId="2" borderId="3" xfId="0" applyNumberFormat="1" applyFont="1" applyFill="1" applyBorder="1" applyAlignment="1">
      <alignment horizontal="right" vertical="center"/>
    </xf>
    <xf numFmtId="10" fontId="2" fillId="2" borderId="0" xfId="0" applyNumberFormat="1" applyFont="1" applyFill="1" applyAlignment="1"/>
    <xf numFmtId="0" fontId="6" fillId="2" borderId="3" xfId="0" applyFont="1" applyFill="1" applyBorder="1" applyAlignment="1"/>
    <xf numFmtId="0" fontId="7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9"/>
  <sheetViews>
    <sheetView tabSelected="1" workbookViewId="0">
      <selection activeCell="A3" sqref="A3:N99"/>
    </sheetView>
  </sheetViews>
  <sheetFormatPr defaultRowHeight="15" x14ac:dyDescent="0.25"/>
  <cols>
    <col min="1" max="1" width="4.28515625" style="1" customWidth="1"/>
    <col min="2" max="2" width="5.28515625" style="1" customWidth="1"/>
    <col min="3" max="3" width="11.5703125" style="1" customWidth="1"/>
    <col min="4" max="4" width="26.28515625" style="2" customWidth="1"/>
    <col min="5" max="5" width="33.42578125" style="2" customWidth="1"/>
    <col min="6" max="6" width="11.5703125" style="2" hidden="1" customWidth="1"/>
    <col min="7" max="8" width="11.28515625" style="3" hidden="1" customWidth="1"/>
    <col min="9" max="9" width="12.140625" style="4" hidden="1" customWidth="1"/>
    <col min="10" max="10" width="11.42578125" style="2" hidden="1" customWidth="1"/>
    <col min="11" max="11" width="13" style="5" hidden="1" customWidth="1"/>
    <col min="12" max="12" width="8.28515625" style="4" customWidth="1"/>
    <col min="13" max="13" width="3.7109375" style="32" hidden="1" customWidth="1"/>
    <col min="14" max="14" width="23.28515625" style="32" customWidth="1"/>
    <col min="15" max="15" width="9.85546875" style="2" hidden="1" customWidth="1"/>
    <col min="16" max="16" width="23.85546875" style="2" hidden="1" customWidth="1"/>
    <col min="17" max="17" width="12" style="3" hidden="1" customWidth="1"/>
    <col min="18" max="18" width="17.140625" style="2" hidden="1" customWidth="1"/>
    <col min="19" max="16384" width="9.140625" style="2"/>
  </cols>
  <sheetData>
    <row r="2" spans="1:18" x14ac:dyDescent="0.25">
      <c r="M2" s="6" t="s">
        <v>0</v>
      </c>
      <c r="N2" s="6"/>
    </row>
    <row r="4" spans="1:18" ht="13.5" customHeight="1" x14ac:dyDescent="0.25">
      <c r="A4" s="38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7"/>
    </row>
    <row r="5" spans="1:18" ht="78" customHeight="1" x14ac:dyDescent="0.25">
      <c r="A5" s="8"/>
      <c r="B5" s="8" t="s">
        <v>2</v>
      </c>
      <c r="C5" s="9" t="s">
        <v>3</v>
      </c>
      <c r="D5" s="9" t="s">
        <v>4</v>
      </c>
      <c r="E5" s="9" t="s">
        <v>5</v>
      </c>
      <c r="F5" s="10" t="s">
        <v>6</v>
      </c>
      <c r="G5" s="11" t="s">
        <v>7</v>
      </c>
      <c r="H5" s="11"/>
      <c r="I5" s="10" t="s">
        <v>8</v>
      </c>
      <c r="J5" s="10"/>
      <c r="K5" s="12" t="s">
        <v>9</v>
      </c>
      <c r="L5" s="13" t="s">
        <v>10</v>
      </c>
      <c r="M5" s="14" t="s">
        <v>11</v>
      </c>
      <c r="N5" s="14" t="s">
        <v>12</v>
      </c>
      <c r="O5" s="34" t="s">
        <v>295</v>
      </c>
      <c r="P5" s="35" t="s">
        <v>297</v>
      </c>
      <c r="Q5" s="36" t="s">
        <v>298</v>
      </c>
      <c r="R5" s="35" t="s">
        <v>296</v>
      </c>
    </row>
    <row r="6" spans="1:18" ht="30" x14ac:dyDescent="0.25">
      <c r="A6" s="17">
        <v>189</v>
      </c>
      <c r="B6" s="17">
        <v>135</v>
      </c>
      <c r="C6" s="17" t="s">
        <v>13</v>
      </c>
      <c r="D6" s="18" t="s">
        <v>14</v>
      </c>
      <c r="E6" s="18" t="s">
        <v>15</v>
      </c>
      <c r="F6" s="25">
        <v>9000</v>
      </c>
      <c r="G6" s="19">
        <v>10000</v>
      </c>
      <c r="H6" s="19"/>
      <c r="I6" s="20">
        <v>4200</v>
      </c>
      <c r="J6" s="21">
        <v>30</v>
      </c>
      <c r="K6" s="21">
        <f t="shared" ref="K6:K22" si="0">F6*(1+G6)</f>
        <v>90009000</v>
      </c>
      <c r="L6" s="20">
        <f t="shared" ref="L6:L9" si="1">F6+G6</f>
        <v>19000</v>
      </c>
      <c r="M6" s="22">
        <f t="shared" ref="M6:M9" si="2">G6/F6</f>
        <v>1.1111111111111112</v>
      </c>
      <c r="N6" s="23" t="s">
        <v>300</v>
      </c>
      <c r="O6" s="16">
        <v>67.66</v>
      </c>
      <c r="P6" s="21">
        <f t="shared" ref="P6:P10" si="3">L6*O6</f>
        <v>1285540</v>
      </c>
      <c r="Q6" s="37"/>
      <c r="R6" s="15"/>
    </row>
    <row r="7" spans="1:18" ht="30" x14ac:dyDescent="0.25">
      <c r="A7" s="17">
        <v>190</v>
      </c>
      <c r="B7" s="17">
        <v>70</v>
      </c>
      <c r="C7" s="17" t="s">
        <v>16</v>
      </c>
      <c r="D7" s="18" t="s">
        <v>17</v>
      </c>
      <c r="E7" s="18" t="s">
        <v>18</v>
      </c>
      <c r="F7" s="25">
        <v>9000</v>
      </c>
      <c r="G7" s="19">
        <v>10000</v>
      </c>
      <c r="H7" s="19"/>
      <c r="I7" s="20">
        <v>4200</v>
      </c>
      <c r="J7" s="21">
        <v>30</v>
      </c>
      <c r="K7" s="21">
        <f t="shared" si="0"/>
        <v>90009000</v>
      </c>
      <c r="L7" s="20">
        <f t="shared" si="1"/>
        <v>19000</v>
      </c>
      <c r="M7" s="22">
        <f t="shared" si="2"/>
        <v>1.1111111111111112</v>
      </c>
      <c r="N7" s="23" t="s">
        <v>300</v>
      </c>
      <c r="O7" s="16">
        <v>67.66</v>
      </c>
      <c r="P7" s="21">
        <f t="shared" si="3"/>
        <v>1285540</v>
      </c>
      <c r="Q7" s="37"/>
      <c r="R7" s="15"/>
    </row>
    <row r="8" spans="1:18" ht="30" x14ac:dyDescent="0.25">
      <c r="A8" s="17">
        <v>191</v>
      </c>
      <c r="B8" s="17">
        <v>181</v>
      </c>
      <c r="C8" s="17" t="s">
        <v>19</v>
      </c>
      <c r="D8" s="18" t="s">
        <v>20</v>
      </c>
      <c r="E8" s="18" t="s">
        <v>21</v>
      </c>
      <c r="F8" s="26">
        <v>32300</v>
      </c>
      <c r="G8" s="19">
        <v>10000</v>
      </c>
      <c r="H8" s="19"/>
      <c r="I8" s="20">
        <v>15100</v>
      </c>
      <c r="J8" s="21">
        <v>81</v>
      </c>
      <c r="K8" s="21">
        <f t="shared" si="0"/>
        <v>323032300</v>
      </c>
      <c r="L8" s="20">
        <f t="shared" si="1"/>
        <v>42300</v>
      </c>
      <c r="M8" s="22">
        <f t="shared" si="2"/>
        <v>0.30959752321981426</v>
      </c>
      <c r="N8" s="23" t="s">
        <v>300</v>
      </c>
      <c r="O8" s="16">
        <v>67.66</v>
      </c>
      <c r="P8" s="21">
        <f t="shared" si="3"/>
        <v>2862018</v>
      </c>
      <c r="Q8" s="37"/>
      <c r="R8" s="15"/>
    </row>
    <row r="9" spans="1:18" ht="30" x14ac:dyDescent="0.25">
      <c r="A9" s="17">
        <v>192</v>
      </c>
      <c r="B9" s="17">
        <v>433</v>
      </c>
      <c r="C9" s="17" t="s">
        <v>22</v>
      </c>
      <c r="D9" s="18" t="s">
        <v>23</v>
      </c>
      <c r="E9" s="18" t="s">
        <v>24</v>
      </c>
      <c r="F9" s="26">
        <v>9000</v>
      </c>
      <c r="G9" s="19">
        <v>10000</v>
      </c>
      <c r="H9" s="19"/>
      <c r="I9" s="20">
        <v>4200</v>
      </c>
      <c r="J9" s="21">
        <v>30</v>
      </c>
      <c r="K9" s="21">
        <f t="shared" si="0"/>
        <v>90009000</v>
      </c>
      <c r="L9" s="20">
        <f t="shared" si="1"/>
        <v>19000</v>
      </c>
      <c r="M9" s="22">
        <f t="shared" si="2"/>
        <v>1.1111111111111112</v>
      </c>
      <c r="N9" s="23" t="s">
        <v>301</v>
      </c>
      <c r="O9" s="16">
        <v>67.66</v>
      </c>
      <c r="P9" s="21">
        <f t="shared" si="3"/>
        <v>1285540</v>
      </c>
      <c r="Q9" s="37"/>
      <c r="R9" s="15"/>
    </row>
    <row r="10" spans="1:18" ht="30" x14ac:dyDescent="0.25">
      <c r="A10" s="17">
        <v>193</v>
      </c>
      <c r="B10" s="17">
        <v>274</v>
      </c>
      <c r="C10" s="17" t="s">
        <v>25</v>
      </c>
      <c r="D10" s="18" t="s">
        <v>26</v>
      </c>
      <c r="E10" s="18" t="s">
        <v>27</v>
      </c>
      <c r="F10" s="25">
        <v>9000</v>
      </c>
      <c r="G10" s="19">
        <v>10000</v>
      </c>
      <c r="H10" s="19"/>
      <c r="I10" s="20">
        <v>4200</v>
      </c>
      <c r="J10" s="21">
        <v>30</v>
      </c>
      <c r="K10" s="21">
        <f t="shared" si="0"/>
        <v>90009000</v>
      </c>
      <c r="L10" s="20">
        <f t="shared" ref="L10:L73" si="4">F10+G10</f>
        <v>19000</v>
      </c>
      <c r="M10" s="22">
        <f t="shared" ref="M10:M73" si="5">G10/F10</f>
        <v>1.1111111111111112</v>
      </c>
      <c r="N10" s="23" t="s">
        <v>300</v>
      </c>
      <c r="O10" s="16">
        <v>67.66</v>
      </c>
      <c r="P10" s="21">
        <f t="shared" si="3"/>
        <v>1285540</v>
      </c>
      <c r="Q10" s="37"/>
      <c r="R10" s="15"/>
    </row>
    <row r="11" spans="1:18" ht="30" x14ac:dyDescent="0.25">
      <c r="A11" s="17">
        <v>194</v>
      </c>
      <c r="B11" s="17">
        <v>33</v>
      </c>
      <c r="C11" s="17" t="s">
        <v>28</v>
      </c>
      <c r="D11" s="18" t="s">
        <v>29</v>
      </c>
      <c r="E11" s="18" t="s">
        <v>30</v>
      </c>
      <c r="F11" s="30">
        <v>9000</v>
      </c>
      <c r="G11" s="19">
        <v>10000</v>
      </c>
      <c r="H11" s="19"/>
      <c r="I11" s="20">
        <v>4200</v>
      </c>
      <c r="J11" s="21">
        <v>30</v>
      </c>
      <c r="K11" s="21">
        <f t="shared" si="0"/>
        <v>90009000</v>
      </c>
      <c r="L11" s="20">
        <f t="shared" si="4"/>
        <v>19000</v>
      </c>
      <c r="M11" s="22">
        <f t="shared" si="5"/>
        <v>1.1111111111111112</v>
      </c>
      <c r="N11" s="23" t="s">
        <v>301</v>
      </c>
      <c r="O11" s="16">
        <v>67.66</v>
      </c>
      <c r="P11" s="21">
        <f t="shared" ref="P11:P74" si="6">L11*O11</f>
        <v>1285540</v>
      </c>
      <c r="Q11" s="37"/>
      <c r="R11" s="15"/>
    </row>
    <row r="12" spans="1:18" ht="30" x14ac:dyDescent="0.25">
      <c r="A12" s="17">
        <v>195</v>
      </c>
      <c r="B12" s="17">
        <v>209</v>
      </c>
      <c r="C12" s="17" t="s">
        <v>31</v>
      </c>
      <c r="D12" s="18" t="s">
        <v>32</v>
      </c>
      <c r="E12" s="18" t="s">
        <v>33</v>
      </c>
      <c r="F12" s="26">
        <v>77900</v>
      </c>
      <c r="G12" s="19">
        <v>10000</v>
      </c>
      <c r="H12" s="19"/>
      <c r="I12" s="20">
        <v>36600</v>
      </c>
      <c r="J12" s="21">
        <v>13</v>
      </c>
      <c r="K12" s="21">
        <f t="shared" si="0"/>
        <v>779077900</v>
      </c>
      <c r="L12" s="20">
        <f t="shared" si="4"/>
        <v>87900</v>
      </c>
      <c r="M12" s="22">
        <f t="shared" si="5"/>
        <v>0.12836970474967907</v>
      </c>
      <c r="N12" s="23" t="s">
        <v>301</v>
      </c>
      <c r="O12" s="16">
        <v>67.66</v>
      </c>
      <c r="P12" s="21">
        <f t="shared" si="6"/>
        <v>5947314</v>
      </c>
      <c r="Q12" s="37"/>
      <c r="R12" s="15"/>
    </row>
    <row r="13" spans="1:18" ht="30" x14ac:dyDescent="0.25">
      <c r="A13" s="17">
        <v>196</v>
      </c>
      <c r="B13" s="17">
        <v>1</v>
      </c>
      <c r="C13" s="17" t="s">
        <v>34</v>
      </c>
      <c r="D13" s="18" t="s">
        <v>35</v>
      </c>
      <c r="E13" s="18" t="s">
        <v>36</v>
      </c>
      <c r="F13" s="26">
        <v>46000</v>
      </c>
      <c r="G13" s="19">
        <v>10000</v>
      </c>
      <c r="H13" s="19"/>
      <c r="I13" s="20">
        <v>21600</v>
      </c>
      <c r="J13" s="21">
        <v>20</v>
      </c>
      <c r="K13" s="21">
        <f>F13*(1+G13)</f>
        <v>460046000</v>
      </c>
      <c r="L13" s="20">
        <f t="shared" si="4"/>
        <v>56000</v>
      </c>
      <c r="M13" s="22">
        <f t="shared" si="5"/>
        <v>0.21739130434782608</v>
      </c>
      <c r="N13" s="23" t="s">
        <v>302</v>
      </c>
      <c r="O13" s="16">
        <v>67.66</v>
      </c>
      <c r="P13" s="21">
        <f t="shared" si="6"/>
        <v>3788960</v>
      </c>
      <c r="Q13" s="37"/>
      <c r="R13" s="15"/>
    </row>
    <row r="14" spans="1:18" ht="45" x14ac:dyDescent="0.25">
      <c r="A14" s="17">
        <v>197</v>
      </c>
      <c r="B14" s="17">
        <v>44</v>
      </c>
      <c r="C14" s="17" t="s">
        <v>37</v>
      </c>
      <c r="D14" s="18" t="s">
        <v>38</v>
      </c>
      <c r="E14" s="18" t="s">
        <v>39</v>
      </c>
      <c r="F14" s="28">
        <v>9000</v>
      </c>
      <c r="G14" s="19">
        <v>10000</v>
      </c>
      <c r="H14" s="19"/>
      <c r="I14" s="20">
        <v>4200</v>
      </c>
      <c r="J14" s="21">
        <v>30</v>
      </c>
      <c r="K14" s="21">
        <f t="shared" si="0"/>
        <v>90009000</v>
      </c>
      <c r="L14" s="20">
        <f t="shared" si="4"/>
        <v>19000</v>
      </c>
      <c r="M14" s="22">
        <f t="shared" si="5"/>
        <v>1.1111111111111112</v>
      </c>
      <c r="N14" s="23" t="s">
        <v>299</v>
      </c>
      <c r="O14" s="16">
        <v>67.66</v>
      </c>
      <c r="P14" s="21">
        <f t="shared" si="6"/>
        <v>1285540</v>
      </c>
      <c r="Q14" s="37"/>
      <c r="R14" s="15"/>
    </row>
    <row r="15" spans="1:18" ht="30" x14ac:dyDescent="0.25">
      <c r="A15" s="17">
        <v>198</v>
      </c>
      <c r="B15" s="17">
        <v>71</v>
      </c>
      <c r="C15" s="17" t="s">
        <v>40</v>
      </c>
      <c r="D15" s="18" t="s">
        <v>41</v>
      </c>
      <c r="E15" s="18" t="s">
        <v>42</v>
      </c>
      <c r="F15" s="26">
        <v>21900</v>
      </c>
      <c r="G15" s="19">
        <v>10000</v>
      </c>
      <c r="H15" s="19"/>
      <c r="I15" s="20">
        <v>10200</v>
      </c>
      <c r="J15" s="21">
        <v>93</v>
      </c>
      <c r="K15" s="21">
        <f t="shared" si="0"/>
        <v>219021900</v>
      </c>
      <c r="L15" s="20">
        <f t="shared" si="4"/>
        <v>31900</v>
      </c>
      <c r="M15" s="22">
        <f t="shared" si="5"/>
        <v>0.45662100456621002</v>
      </c>
      <c r="N15" s="23" t="s">
        <v>301</v>
      </c>
      <c r="O15" s="16">
        <v>67.66</v>
      </c>
      <c r="P15" s="21">
        <f t="shared" si="6"/>
        <v>2158354</v>
      </c>
      <c r="Q15" s="37"/>
      <c r="R15" s="15"/>
    </row>
    <row r="16" spans="1:18" ht="30" x14ac:dyDescent="0.25">
      <c r="A16" s="17">
        <v>199</v>
      </c>
      <c r="B16" s="17">
        <v>105</v>
      </c>
      <c r="C16" s="17" t="s">
        <v>43</v>
      </c>
      <c r="D16" s="18" t="s">
        <v>44</v>
      </c>
      <c r="E16" s="18" t="s">
        <v>45</v>
      </c>
      <c r="F16" s="26">
        <v>9000</v>
      </c>
      <c r="G16" s="19">
        <v>10000</v>
      </c>
      <c r="H16" s="19"/>
      <c r="I16" s="20">
        <v>4200</v>
      </c>
      <c r="J16" s="21">
        <v>30</v>
      </c>
      <c r="K16" s="21">
        <f t="shared" si="0"/>
        <v>90009000</v>
      </c>
      <c r="L16" s="20">
        <f t="shared" si="4"/>
        <v>19000</v>
      </c>
      <c r="M16" s="22">
        <f t="shared" si="5"/>
        <v>1.1111111111111112</v>
      </c>
      <c r="N16" s="23" t="s">
        <v>301</v>
      </c>
      <c r="O16" s="16">
        <v>67.66</v>
      </c>
      <c r="P16" s="21">
        <f t="shared" si="6"/>
        <v>1285540</v>
      </c>
      <c r="Q16" s="37"/>
      <c r="R16" s="15"/>
    </row>
    <row r="17" spans="1:18" ht="60" x14ac:dyDescent="0.25">
      <c r="A17" s="17">
        <v>200</v>
      </c>
      <c r="B17" s="17">
        <v>37</v>
      </c>
      <c r="C17" s="17" t="s">
        <v>46</v>
      </c>
      <c r="D17" s="18" t="s">
        <v>47</v>
      </c>
      <c r="E17" s="18" t="s">
        <v>48</v>
      </c>
      <c r="F17" s="25">
        <v>77900</v>
      </c>
      <c r="G17" s="19">
        <v>10000</v>
      </c>
      <c r="H17" s="19"/>
      <c r="I17" s="20">
        <v>36600</v>
      </c>
      <c r="J17" s="21">
        <v>13</v>
      </c>
      <c r="K17" s="21">
        <f t="shared" si="0"/>
        <v>779077900</v>
      </c>
      <c r="L17" s="20">
        <f t="shared" si="4"/>
        <v>87900</v>
      </c>
      <c r="M17" s="22">
        <f t="shared" si="5"/>
        <v>0.12836970474967907</v>
      </c>
      <c r="N17" s="23" t="s">
        <v>301</v>
      </c>
      <c r="O17" s="16">
        <v>67.66</v>
      </c>
      <c r="P17" s="21">
        <f t="shared" si="6"/>
        <v>5947314</v>
      </c>
      <c r="Q17" s="37"/>
      <c r="R17" s="15"/>
    </row>
    <row r="18" spans="1:18" ht="30" x14ac:dyDescent="0.25">
      <c r="A18" s="17">
        <v>201</v>
      </c>
      <c r="B18" s="17">
        <v>29</v>
      </c>
      <c r="C18" s="17" t="s">
        <v>49</v>
      </c>
      <c r="D18" s="18" t="s">
        <v>50</v>
      </c>
      <c r="E18" s="18" t="s">
        <v>51</v>
      </c>
      <c r="F18" s="25">
        <v>21000</v>
      </c>
      <c r="G18" s="19">
        <v>10000</v>
      </c>
      <c r="H18" s="19"/>
      <c r="I18" s="20">
        <v>9800</v>
      </c>
      <c r="J18" s="21">
        <v>70</v>
      </c>
      <c r="K18" s="21">
        <f t="shared" si="0"/>
        <v>210021000</v>
      </c>
      <c r="L18" s="20">
        <f t="shared" si="4"/>
        <v>31000</v>
      </c>
      <c r="M18" s="22">
        <f t="shared" si="5"/>
        <v>0.47619047619047616</v>
      </c>
      <c r="N18" s="23" t="s">
        <v>301</v>
      </c>
      <c r="O18" s="16">
        <v>67.66</v>
      </c>
      <c r="P18" s="21">
        <f t="shared" si="6"/>
        <v>2097460</v>
      </c>
      <c r="Q18" s="37"/>
      <c r="R18" s="15"/>
    </row>
    <row r="19" spans="1:18" ht="30" x14ac:dyDescent="0.25">
      <c r="A19" s="17">
        <v>202</v>
      </c>
      <c r="B19" s="17">
        <v>177</v>
      </c>
      <c r="C19" s="17" t="s">
        <v>52</v>
      </c>
      <c r="D19" s="18" t="s">
        <v>53</v>
      </c>
      <c r="E19" s="18" t="s">
        <v>54</v>
      </c>
      <c r="F19" s="26">
        <v>9000</v>
      </c>
      <c r="G19" s="19">
        <v>10000</v>
      </c>
      <c r="H19" s="19"/>
      <c r="I19" s="20">
        <v>4200</v>
      </c>
      <c r="J19" s="21">
        <v>30</v>
      </c>
      <c r="K19" s="21">
        <f t="shared" si="0"/>
        <v>90009000</v>
      </c>
      <c r="L19" s="20">
        <f t="shared" si="4"/>
        <v>19000</v>
      </c>
      <c r="M19" s="22">
        <f t="shared" si="5"/>
        <v>1.1111111111111112</v>
      </c>
      <c r="N19" s="23" t="s">
        <v>301</v>
      </c>
      <c r="O19" s="16">
        <v>67.66</v>
      </c>
      <c r="P19" s="21">
        <f t="shared" si="6"/>
        <v>1285540</v>
      </c>
      <c r="Q19" s="37"/>
      <c r="R19" s="15"/>
    </row>
    <row r="20" spans="1:18" ht="43.5" customHeight="1" x14ac:dyDescent="0.25">
      <c r="A20" s="17">
        <v>203</v>
      </c>
      <c r="B20" s="17">
        <v>111</v>
      </c>
      <c r="C20" s="17" t="s">
        <v>55</v>
      </c>
      <c r="D20" s="18" t="s">
        <v>56</v>
      </c>
      <c r="E20" s="18" t="s">
        <v>57</v>
      </c>
      <c r="F20" s="26">
        <v>11000</v>
      </c>
      <c r="G20" s="19">
        <v>10000</v>
      </c>
      <c r="H20" s="19"/>
      <c r="I20" s="20">
        <v>5100</v>
      </c>
      <c r="J20" s="21"/>
      <c r="K20" s="21">
        <f t="shared" si="0"/>
        <v>110011000</v>
      </c>
      <c r="L20" s="20">
        <f t="shared" si="4"/>
        <v>21000</v>
      </c>
      <c r="M20" s="22">
        <f t="shared" si="5"/>
        <v>0.90909090909090906</v>
      </c>
      <c r="N20" s="23" t="s">
        <v>301</v>
      </c>
      <c r="O20" s="16">
        <v>67.66</v>
      </c>
      <c r="P20" s="21">
        <f t="shared" si="6"/>
        <v>1420860</v>
      </c>
      <c r="Q20" s="37"/>
      <c r="R20" s="15"/>
    </row>
    <row r="21" spans="1:18" ht="45" x14ac:dyDescent="0.25">
      <c r="A21" s="17">
        <v>204</v>
      </c>
      <c r="B21" s="17">
        <v>215</v>
      </c>
      <c r="C21" s="17" t="s">
        <v>58</v>
      </c>
      <c r="D21" s="18" t="s">
        <v>59</v>
      </c>
      <c r="E21" s="18" t="s">
        <v>60</v>
      </c>
      <c r="F21" s="26">
        <v>54100</v>
      </c>
      <c r="G21" s="19">
        <v>10000</v>
      </c>
      <c r="H21" s="19"/>
      <c r="I21" s="20">
        <v>25400</v>
      </c>
      <c r="J21" s="21">
        <v>27</v>
      </c>
      <c r="K21" s="21">
        <f t="shared" si="0"/>
        <v>541054100</v>
      </c>
      <c r="L21" s="20">
        <f t="shared" si="4"/>
        <v>64100</v>
      </c>
      <c r="M21" s="22">
        <f t="shared" si="5"/>
        <v>0.18484288354898337</v>
      </c>
      <c r="N21" s="23" t="s">
        <v>301</v>
      </c>
      <c r="O21" s="16">
        <v>67.66</v>
      </c>
      <c r="P21" s="21">
        <f t="shared" si="6"/>
        <v>4337006</v>
      </c>
      <c r="Q21" s="37"/>
      <c r="R21" s="15"/>
    </row>
    <row r="22" spans="1:18" ht="30" x14ac:dyDescent="0.25">
      <c r="A22" s="17">
        <v>205</v>
      </c>
      <c r="B22" s="17">
        <v>133</v>
      </c>
      <c r="C22" s="17" t="s">
        <v>61</v>
      </c>
      <c r="D22" s="18" t="s">
        <v>62</v>
      </c>
      <c r="E22" s="18" t="s">
        <v>63</v>
      </c>
      <c r="F22" s="29">
        <v>14600</v>
      </c>
      <c r="G22" s="19">
        <v>10000</v>
      </c>
      <c r="H22" s="19"/>
      <c r="I22" s="20">
        <v>6800</v>
      </c>
      <c r="J22" s="21">
        <v>62</v>
      </c>
      <c r="K22" s="21">
        <f t="shared" si="0"/>
        <v>146014600</v>
      </c>
      <c r="L22" s="20">
        <f t="shared" si="4"/>
        <v>24600</v>
      </c>
      <c r="M22" s="22">
        <f t="shared" si="5"/>
        <v>0.68493150684931503</v>
      </c>
      <c r="N22" s="23" t="s">
        <v>301</v>
      </c>
      <c r="O22" s="16">
        <v>67.66</v>
      </c>
      <c r="P22" s="21">
        <f t="shared" si="6"/>
        <v>1664436</v>
      </c>
      <c r="Q22" s="37"/>
      <c r="R22" s="15"/>
    </row>
    <row r="23" spans="1:18" ht="30" x14ac:dyDescent="0.25">
      <c r="A23" s="17">
        <v>206</v>
      </c>
      <c r="B23" s="17">
        <v>7</v>
      </c>
      <c r="C23" s="17" t="s">
        <v>64</v>
      </c>
      <c r="D23" s="18" t="s">
        <v>65</v>
      </c>
      <c r="E23" s="18" t="s">
        <v>66</v>
      </c>
      <c r="F23" s="25">
        <v>19200</v>
      </c>
      <c r="G23" s="19">
        <v>10000</v>
      </c>
      <c r="H23" s="19"/>
      <c r="I23" s="20">
        <v>9000</v>
      </c>
      <c r="J23" s="21">
        <v>24</v>
      </c>
      <c r="K23" s="21">
        <f t="shared" ref="K23:K69" si="7">F23*(1+G23)</f>
        <v>192019200</v>
      </c>
      <c r="L23" s="20">
        <f t="shared" si="4"/>
        <v>29200</v>
      </c>
      <c r="M23" s="22">
        <f t="shared" si="5"/>
        <v>0.52083333333333337</v>
      </c>
      <c r="N23" s="23" t="s">
        <v>301</v>
      </c>
      <c r="O23" s="16">
        <v>67.66</v>
      </c>
      <c r="P23" s="21">
        <f t="shared" si="6"/>
        <v>1975672</v>
      </c>
      <c r="Q23" s="37"/>
      <c r="R23" s="15"/>
    </row>
    <row r="24" spans="1:18" s="27" customFormat="1" ht="30" x14ac:dyDescent="0.25">
      <c r="A24" s="17">
        <v>207</v>
      </c>
      <c r="B24" s="17">
        <v>431</v>
      </c>
      <c r="C24" s="17" t="s">
        <v>67</v>
      </c>
      <c r="D24" s="18" t="s">
        <v>68</v>
      </c>
      <c r="E24" s="18" t="s">
        <v>69</v>
      </c>
      <c r="F24" s="26">
        <v>9500</v>
      </c>
      <c r="G24" s="19">
        <v>10000</v>
      </c>
      <c r="H24" s="19"/>
      <c r="I24" s="20">
        <v>4400</v>
      </c>
      <c r="J24" s="21">
        <v>65</v>
      </c>
      <c r="K24" s="21">
        <f t="shared" si="7"/>
        <v>95009500</v>
      </c>
      <c r="L24" s="20">
        <f t="shared" si="4"/>
        <v>19500</v>
      </c>
      <c r="M24" s="22">
        <f t="shared" si="5"/>
        <v>1.0526315789473684</v>
      </c>
      <c r="N24" s="23" t="s">
        <v>301</v>
      </c>
      <c r="O24" s="16">
        <v>67.66</v>
      </c>
      <c r="P24" s="21">
        <f t="shared" si="6"/>
        <v>1319370</v>
      </c>
      <c r="Q24" s="37"/>
      <c r="R24" s="33"/>
    </row>
    <row r="25" spans="1:18" ht="45" x14ac:dyDescent="0.25">
      <c r="A25" s="17">
        <v>208</v>
      </c>
      <c r="B25" s="17">
        <v>267</v>
      </c>
      <c r="C25" s="17" t="s">
        <v>70</v>
      </c>
      <c r="D25" s="18" t="s">
        <v>71</v>
      </c>
      <c r="E25" s="18" t="s">
        <v>72</v>
      </c>
      <c r="F25" s="26">
        <v>9500</v>
      </c>
      <c r="G25" s="19">
        <v>10000</v>
      </c>
      <c r="H25" s="19"/>
      <c r="I25" s="20">
        <v>4400</v>
      </c>
      <c r="J25" s="21">
        <v>65</v>
      </c>
      <c r="K25" s="21">
        <f t="shared" si="7"/>
        <v>95009500</v>
      </c>
      <c r="L25" s="20">
        <f t="shared" si="4"/>
        <v>19500</v>
      </c>
      <c r="M25" s="22">
        <f t="shared" si="5"/>
        <v>1.0526315789473684</v>
      </c>
      <c r="N25" s="23" t="s">
        <v>301</v>
      </c>
      <c r="O25" s="16">
        <v>67.66</v>
      </c>
      <c r="P25" s="21">
        <f t="shared" si="6"/>
        <v>1319370</v>
      </c>
      <c r="Q25" s="37"/>
      <c r="R25" s="15"/>
    </row>
    <row r="26" spans="1:18" ht="45" x14ac:dyDescent="0.25">
      <c r="A26" s="17">
        <v>209</v>
      </c>
      <c r="B26" s="17">
        <v>199</v>
      </c>
      <c r="C26" s="17" t="s">
        <v>73</v>
      </c>
      <c r="D26" s="18" t="s">
        <v>74</v>
      </c>
      <c r="E26" s="18" t="s">
        <v>75</v>
      </c>
      <c r="F26" s="26">
        <v>15800</v>
      </c>
      <c r="G26" s="19">
        <v>10000</v>
      </c>
      <c r="H26" s="19"/>
      <c r="I26" s="20">
        <v>7400</v>
      </c>
      <c r="J26" s="21">
        <v>26</v>
      </c>
      <c r="K26" s="21">
        <f t="shared" si="7"/>
        <v>158015800</v>
      </c>
      <c r="L26" s="20">
        <f t="shared" si="4"/>
        <v>25800</v>
      </c>
      <c r="M26" s="22">
        <f t="shared" si="5"/>
        <v>0.63291139240506333</v>
      </c>
      <c r="N26" s="23" t="s">
        <v>301</v>
      </c>
      <c r="O26" s="16">
        <v>67.66</v>
      </c>
      <c r="P26" s="21">
        <f t="shared" si="6"/>
        <v>1745628</v>
      </c>
      <c r="Q26" s="37"/>
      <c r="R26" s="15"/>
    </row>
    <row r="27" spans="1:18" ht="30" x14ac:dyDescent="0.25">
      <c r="A27" s="17">
        <v>210</v>
      </c>
      <c r="B27" s="17">
        <v>264</v>
      </c>
      <c r="C27" s="17" t="s">
        <v>76</v>
      </c>
      <c r="D27" s="18" t="s">
        <v>77</v>
      </c>
      <c r="E27" s="18" t="s">
        <v>78</v>
      </c>
      <c r="F27" s="25">
        <v>14400</v>
      </c>
      <c r="G27" s="19">
        <v>10000</v>
      </c>
      <c r="H27" s="19"/>
      <c r="I27" s="20">
        <v>6700</v>
      </c>
      <c r="J27" s="21">
        <v>68</v>
      </c>
      <c r="K27" s="21">
        <f t="shared" si="7"/>
        <v>144014400</v>
      </c>
      <c r="L27" s="20">
        <f t="shared" si="4"/>
        <v>24400</v>
      </c>
      <c r="M27" s="22">
        <f t="shared" si="5"/>
        <v>0.69444444444444442</v>
      </c>
      <c r="N27" s="23" t="s">
        <v>301</v>
      </c>
      <c r="O27" s="16">
        <v>67.66</v>
      </c>
      <c r="P27" s="21">
        <f t="shared" si="6"/>
        <v>1650904</v>
      </c>
      <c r="Q27" s="37"/>
      <c r="R27" s="15"/>
    </row>
    <row r="28" spans="1:18" ht="30" x14ac:dyDescent="0.25">
      <c r="A28" s="17">
        <v>211</v>
      </c>
      <c r="B28" s="17">
        <v>286</v>
      </c>
      <c r="C28" s="17" t="s">
        <v>79</v>
      </c>
      <c r="D28" s="18" t="s">
        <v>80</v>
      </c>
      <c r="E28" s="18" t="s">
        <v>81</v>
      </c>
      <c r="F28" s="26">
        <v>10500</v>
      </c>
      <c r="G28" s="19">
        <v>10000</v>
      </c>
      <c r="H28" s="19"/>
      <c r="I28" s="20">
        <v>4900</v>
      </c>
      <c r="J28" s="21">
        <v>35</v>
      </c>
      <c r="K28" s="21">
        <f t="shared" si="7"/>
        <v>105010500</v>
      </c>
      <c r="L28" s="20">
        <f t="shared" si="4"/>
        <v>20500</v>
      </c>
      <c r="M28" s="22">
        <f t="shared" si="5"/>
        <v>0.95238095238095233</v>
      </c>
      <c r="N28" s="23" t="s">
        <v>301</v>
      </c>
      <c r="O28" s="16">
        <v>67.66</v>
      </c>
      <c r="P28" s="21">
        <f t="shared" si="6"/>
        <v>1387030</v>
      </c>
      <c r="Q28" s="37"/>
      <c r="R28" s="15"/>
    </row>
    <row r="29" spans="1:18" ht="30" x14ac:dyDescent="0.25">
      <c r="A29" s="17">
        <v>212</v>
      </c>
      <c r="B29" s="17">
        <v>343</v>
      </c>
      <c r="C29" s="17" t="s">
        <v>82</v>
      </c>
      <c r="D29" s="18" t="s">
        <v>83</v>
      </c>
      <c r="E29" s="18" t="s">
        <v>84</v>
      </c>
      <c r="F29" s="26">
        <v>42900</v>
      </c>
      <c r="G29" s="19">
        <v>10000</v>
      </c>
      <c r="H29" s="19"/>
      <c r="I29" s="20">
        <v>20100</v>
      </c>
      <c r="J29" s="21">
        <v>63</v>
      </c>
      <c r="K29" s="21">
        <f t="shared" si="7"/>
        <v>429042900</v>
      </c>
      <c r="L29" s="20">
        <f t="shared" si="4"/>
        <v>52900</v>
      </c>
      <c r="M29" s="22">
        <f t="shared" si="5"/>
        <v>0.23310023310023309</v>
      </c>
      <c r="N29" s="23" t="s">
        <v>301</v>
      </c>
      <c r="O29" s="16">
        <v>67.66</v>
      </c>
      <c r="P29" s="21">
        <f t="shared" si="6"/>
        <v>3579214</v>
      </c>
      <c r="Q29" s="37"/>
      <c r="R29" s="15"/>
    </row>
    <row r="30" spans="1:18" ht="30" x14ac:dyDescent="0.25">
      <c r="A30" s="17">
        <v>213</v>
      </c>
      <c r="B30" s="17">
        <v>364</v>
      </c>
      <c r="C30" s="17" t="s">
        <v>85</v>
      </c>
      <c r="D30" s="18" t="s">
        <v>86</v>
      </c>
      <c r="E30" s="18" t="s">
        <v>87</v>
      </c>
      <c r="F30" s="26">
        <v>9500</v>
      </c>
      <c r="G30" s="19">
        <v>10000</v>
      </c>
      <c r="H30" s="19"/>
      <c r="I30" s="20">
        <v>4400</v>
      </c>
      <c r="J30" s="21">
        <v>65</v>
      </c>
      <c r="K30" s="21">
        <f t="shared" si="7"/>
        <v>95009500</v>
      </c>
      <c r="L30" s="20">
        <f t="shared" si="4"/>
        <v>19500</v>
      </c>
      <c r="M30" s="22">
        <f t="shared" si="5"/>
        <v>1.0526315789473684</v>
      </c>
      <c r="N30" s="23" t="s">
        <v>301</v>
      </c>
      <c r="O30" s="16">
        <v>67.66</v>
      </c>
      <c r="P30" s="21">
        <f t="shared" si="6"/>
        <v>1319370</v>
      </c>
      <c r="Q30" s="37"/>
      <c r="R30" s="15"/>
    </row>
    <row r="31" spans="1:18" ht="45" x14ac:dyDescent="0.25">
      <c r="A31" s="17">
        <v>214</v>
      </c>
      <c r="B31" s="17">
        <v>64</v>
      </c>
      <c r="C31" s="17" t="s">
        <v>88</v>
      </c>
      <c r="D31" s="18" t="s">
        <v>89</v>
      </c>
      <c r="E31" s="18" t="s">
        <v>90</v>
      </c>
      <c r="F31" s="25">
        <v>115200</v>
      </c>
      <c r="G31" s="19">
        <v>10000</v>
      </c>
      <c r="H31" s="19"/>
      <c r="I31" s="20">
        <v>54100</v>
      </c>
      <c r="J31" s="21">
        <v>44</v>
      </c>
      <c r="K31" s="21">
        <f t="shared" si="7"/>
        <v>1152115200</v>
      </c>
      <c r="L31" s="20">
        <f t="shared" si="4"/>
        <v>125200</v>
      </c>
      <c r="M31" s="22">
        <f t="shared" si="5"/>
        <v>8.6805555555555552E-2</v>
      </c>
      <c r="N31" s="23" t="s">
        <v>301</v>
      </c>
      <c r="O31" s="16">
        <v>67.66</v>
      </c>
      <c r="P31" s="21">
        <f t="shared" si="6"/>
        <v>8471032</v>
      </c>
      <c r="Q31" s="37"/>
      <c r="R31" s="15"/>
    </row>
    <row r="32" spans="1:18" ht="30" x14ac:dyDescent="0.25">
      <c r="A32" s="17">
        <v>215</v>
      </c>
      <c r="B32" s="17">
        <v>42</v>
      </c>
      <c r="C32" s="17" t="s">
        <v>91</v>
      </c>
      <c r="D32" s="18" t="s">
        <v>92</v>
      </c>
      <c r="E32" s="18" t="s">
        <v>93</v>
      </c>
      <c r="F32" s="25">
        <v>42200</v>
      </c>
      <c r="G32" s="19">
        <v>10000</v>
      </c>
      <c r="H32" s="19"/>
      <c r="I32" s="20">
        <v>19800</v>
      </c>
      <c r="J32" s="21">
        <v>34</v>
      </c>
      <c r="K32" s="21">
        <f t="shared" si="7"/>
        <v>422042200</v>
      </c>
      <c r="L32" s="20">
        <f t="shared" si="4"/>
        <v>52200</v>
      </c>
      <c r="M32" s="22">
        <f t="shared" si="5"/>
        <v>0.23696682464454977</v>
      </c>
      <c r="N32" s="23" t="s">
        <v>301</v>
      </c>
      <c r="O32" s="16">
        <v>67.66</v>
      </c>
      <c r="P32" s="21">
        <f t="shared" si="6"/>
        <v>3531852</v>
      </c>
      <c r="Q32" s="37"/>
      <c r="R32" s="15"/>
    </row>
    <row r="33" spans="1:18" ht="30" x14ac:dyDescent="0.25">
      <c r="A33" s="17">
        <v>216</v>
      </c>
      <c r="B33" s="17">
        <v>88</v>
      </c>
      <c r="C33" s="17" t="s">
        <v>94</v>
      </c>
      <c r="D33" s="18" t="s">
        <v>95</v>
      </c>
      <c r="E33" s="18" t="s">
        <v>96</v>
      </c>
      <c r="F33" s="26">
        <v>32800</v>
      </c>
      <c r="G33" s="19">
        <v>10000</v>
      </c>
      <c r="H33" s="19"/>
      <c r="I33" s="20">
        <v>15400</v>
      </c>
      <c r="J33" s="21">
        <v>16</v>
      </c>
      <c r="K33" s="21">
        <f t="shared" si="7"/>
        <v>328032800</v>
      </c>
      <c r="L33" s="20">
        <f t="shared" si="4"/>
        <v>42800</v>
      </c>
      <c r="M33" s="22">
        <f t="shared" si="5"/>
        <v>0.3048780487804878</v>
      </c>
      <c r="N33" s="23" t="s">
        <v>301</v>
      </c>
      <c r="O33" s="16">
        <v>67.66</v>
      </c>
      <c r="P33" s="21">
        <f t="shared" si="6"/>
        <v>2895848</v>
      </c>
      <c r="Q33" s="37"/>
      <c r="R33" s="15"/>
    </row>
    <row r="34" spans="1:18" ht="30" x14ac:dyDescent="0.25">
      <c r="A34" s="17">
        <v>217</v>
      </c>
      <c r="B34" s="17">
        <v>376</v>
      </c>
      <c r="C34" s="17" t="s">
        <v>97</v>
      </c>
      <c r="D34" s="18" t="s">
        <v>98</v>
      </c>
      <c r="E34" s="18" t="s">
        <v>99</v>
      </c>
      <c r="F34" s="26">
        <v>9000</v>
      </c>
      <c r="G34" s="19">
        <v>10000</v>
      </c>
      <c r="H34" s="19"/>
      <c r="I34" s="20">
        <v>4200</v>
      </c>
      <c r="J34" s="21">
        <v>30</v>
      </c>
      <c r="K34" s="21">
        <f t="shared" si="7"/>
        <v>90009000</v>
      </c>
      <c r="L34" s="20">
        <f t="shared" si="4"/>
        <v>19000</v>
      </c>
      <c r="M34" s="22">
        <f t="shared" si="5"/>
        <v>1.1111111111111112</v>
      </c>
      <c r="N34" s="23" t="s">
        <v>301</v>
      </c>
      <c r="O34" s="16">
        <v>67.66</v>
      </c>
      <c r="P34" s="21">
        <f t="shared" si="6"/>
        <v>1285540</v>
      </c>
      <c r="Q34" s="37"/>
      <c r="R34" s="15"/>
    </row>
    <row r="35" spans="1:18" ht="45" x14ac:dyDescent="0.25">
      <c r="A35" s="17">
        <v>218</v>
      </c>
      <c r="B35" s="17">
        <v>408</v>
      </c>
      <c r="C35" s="17" t="s">
        <v>100</v>
      </c>
      <c r="D35" s="18" t="s">
        <v>101</v>
      </c>
      <c r="E35" s="18" t="s">
        <v>102</v>
      </c>
      <c r="F35" s="26">
        <v>9500</v>
      </c>
      <c r="G35" s="19">
        <v>10000</v>
      </c>
      <c r="H35" s="19"/>
      <c r="I35" s="20">
        <v>4400</v>
      </c>
      <c r="J35" s="21">
        <v>65</v>
      </c>
      <c r="K35" s="21">
        <f t="shared" si="7"/>
        <v>95009500</v>
      </c>
      <c r="L35" s="20">
        <f t="shared" si="4"/>
        <v>19500</v>
      </c>
      <c r="M35" s="22">
        <f t="shared" si="5"/>
        <v>1.0526315789473684</v>
      </c>
      <c r="N35" s="23" t="s">
        <v>301</v>
      </c>
      <c r="O35" s="16">
        <v>67.66</v>
      </c>
      <c r="P35" s="21">
        <f t="shared" si="6"/>
        <v>1319370</v>
      </c>
      <c r="Q35" s="37"/>
      <c r="R35" s="15"/>
    </row>
    <row r="36" spans="1:18" ht="30" x14ac:dyDescent="0.25">
      <c r="A36" s="17">
        <v>219</v>
      </c>
      <c r="B36" s="17">
        <v>426</v>
      </c>
      <c r="C36" s="17" t="s">
        <v>103</v>
      </c>
      <c r="D36" s="18" t="s">
        <v>104</v>
      </c>
      <c r="E36" s="18" t="s">
        <v>105</v>
      </c>
      <c r="F36" s="26">
        <v>39400</v>
      </c>
      <c r="G36" s="19">
        <v>10000</v>
      </c>
      <c r="H36" s="19"/>
      <c r="I36" s="20">
        <v>18500</v>
      </c>
      <c r="J36" s="21">
        <v>18</v>
      </c>
      <c r="K36" s="21">
        <f t="shared" si="7"/>
        <v>394039400</v>
      </c>
      <c r="L36" s="20">
        <f t="shared" si="4"/>
        <v>49400</v>
      </c>
      <c r="M36" s="22">
        <f t="shared" si="5"/>
        <v>0.25380710659898476</v>
      </c>
      <c r="N36" s="23" t="s">
        <v>301</v>
      </c>
      <c r="O36" s="16">
        <v>67.66</v>
      </c>
      <c r="P36" s="21">
        <f t="shared" si="6"/>
        <v>3342404</v>
      </c>
      <c r="Q36" s="37"/>
      <c r="R36" s="15"/>
    </row>
    <row r="37" spans="1:18" ht="45" x14ac:dyDescent="0.25">
      <c r="A37" s="17">
        <v>220</v>
      </c>
      <c r="B37" s="17">
        <v>434</v>
      </c>
      <c r="C37" s="17" t="s">
        <v>106</v>
      </c>
      <c r="D37" s="18" t="s">
        <v>107</v>
      </c>
      <c r="E37" s="18" t="s">
        <v>108</v>
      </c>
      <c r="F37" s="26">
        <v>9000</v>
      </c>
      <c r="G37" s="19">
        <v>10000</v>
      </c>
      <c r="H37" s="19"/>
      <c r="I37" s="20">
        <v>4200</v>
      </c>
      <c r="J37" s="21">
        <v>30</v>
      </c>
      <c r="K37" s="21">
        <f t="shared" si="7"/>
        <v>90009000</v>
      </c>
      <c r="L37" s="20">
        <f t="shared" si="4"/>
        <v>19000</v>
      </c>
      <c r="M37" s="22">
        <f t="shared" si="5"/>
        <v>1.1111111111111112</v>
      </c>
      <c r="N37" s="23" t="s">
        <v>301</v>
      </c>
      <c r="O37" s="16">
        <v>67.66</v>
      </c>
      <c r="P37" s="21">
        <f t="shared" si="6"/>
        <v>1285540</v>
      </c>
      <c r="Q37" s="37"/>
      <c r="R37" s="15"/>
    </row>
    <row r="38" spans="1:18" ht="30" x14ac:dyDescent="0.25">
      <c r="A38" s="17">
        <v>221</v>
      </c>
      <c r="B38" s="17">
        <v>333</v>
      </c>
      <c r="C38" s="17" t="s">
        <v>109</v>
      </c>
      <c r="D38" s="18" t="s">
        <v>110</v>
      </c>
      <c r="E38" s="18" t="s">
        <v>111</v>
      </c>
      <c r="F38" s="26">
        <v>38000</v>
      </c>
      <c r="G38" s="19">
        <v>10000</v>
      </c>
      <c r="H38" s="19"/>
      <c r="I38" s="20">
        <v>17800</v>
      </c>
      <c r="J38" s="21">
        <v>60</v>
      </c>
      <c r="K38" s="21">
        <f>F38*(1+G38)</f>
        <v>380038000</v>
      </c>
      <c r="L38" s="20">
        <f t="shared" si="4"/>
        <v>48000</v>
      </c>
      <c r="M38" s="22">
        <f t="shared" si="5"/>
        <v>0.26315789473684209</v>
      </c>
      <c r="N38" s="23" t="s">
        <v>301</v>
      </c>
      <c r="O38" s="16">
        <v>67.66</v>
      </c>
      <c r="P38" s="21">
        <f t="shared" si="6"/>
        <v>3247680</v>
      </c>
      <c r="Q38" s="37"/>
      <c r="R38" s="15"/>
    </row>
    <row r="39" spans="1:18" ht="45" x14ac:dyDescent="0.25">
      <c r="A39" s="17">
        <v>222</v>
      </c>
      <c r="B39" s="17">
        <v>6</v>
      </c>
      <c r="C39" s="17" t="s">
        <v>112</v>
      </c>
      <c r="D39" s="18" t="s">
        <v>113</v>
      </c>
      <c r="E39" s="18" t="s">
        <v>114</v>
      </c>
      <c r="F39" s="26">
        <v>18400</v>
      </c>
      <c r="G39" s="19">
        <v>10000</v>
      </c>
      <c r="H39" s="19"/>
      <c r="I39" s="20">
        <v>8600</v>
      </c>
      <c r="J39" s="21">
        <v>48</v>
      </c>
      <c r="K39" s="21">
        <f t="shared" si="7"/>
        <v>184018400</v>
      </c>
      <c r="L39" s="20">
        <f t="shared" si="4"/>
        <v>28400</v>
      </c>
      <c r="M39" s="22">
        <f t="shared" si="5"/>
        <v>0.54347826086956519</v>
      </c>
      <c r="N39" s="23" t="s">
        <v>301</v>
      </c>
      <c r="O39" s="16">
        <v>67.66</v>
      </c>
      <c r="P39" s="21">
        <f t="shared" si="6"/>
        <v>1921544</v>
      </c>
      <c r="Q39" s="37"/>
      <c r="R39" s="15"/>
    </row>
    <row r="40" spans="1:18" ht="30" x14ac:dyDescent="0.25">
      <c r="A40" s="17">
        <v>223</v>
      </c>
      <c r="B40" s="17">
        <v>11</v>
      </c>
      <c r="C40" s="17" t="s">
        <v>115</v>
      </c>
      <c r="D40" s="18" t="s">
        <v>116</v>
      </c>
      <c r="E40" s="18" t="s">
        <v>117</v>
      </c>
      <c r="F40" s="26">
        <v>77900</v>
      </c>
      <c r="G40" s="19">
        <v>10000</v>
      </c>
      <c r="H40" s="19"/>
      <c r="I40" s="20">
        <v>36600</v>
      </c>
      <c r="J40" s="21">
        <v>13</v>
      </c>
      <c r="K40" s="21">
        <f t="shared" si="7"/>
        <v>779077900</v>
      </c>
      <c r="L40" s="20">
        <f t="shared" si="4"/>
        <v>87900</v>
      </c>
      <c r="M40" s="22">
        <f t="shared" si="5"/>
        <v>0.12836970474967907</v>
      </c>
      <c r="N40" s="23" t="s">
        <v>301</v>
      </c>
      <c r="O40" s="16">
        <v>67.66</v>
      </c>
      <c r="P40" s="21">
        <f t="shared" si="6"/>
        <v>5947314</v>
      </c>
      <c r="Q40" s="37"/>
      <c r="R40" s="15"/>
    </row>
    <row r="41" spans="1:18" ht="30" x14ac:dyDescent="0.25">
      <c r="A41" s="17">
        <v>224</v>
      </c>
      <c r="B41" s="17">
        <v>26</v>
      </c>
      <c r="C41" s="17" t="s">
        <v>118</v>
      </c>
      <c r="D41" s="18" t="s">
        <v>119</v>
      </c>
      <c r="E41" s="18" t="s">
        <v>120</v>
      </c>
      <c r="F41" s="26">
        <v>9000</v>
      </c>
      <c r="G41" s="19">
        <v>10000</v>
      </c>
      <c r="H41" s="19"/>
      <c r="I41" s="20">
        <v>4200</v>
      </c>
      <c r="J41" s="21">
        <v>30</v>
      </c>
      <c r="K41" s="21">
        <f t="shared" si="7"/>
        <v>90009000</v>
      </c>
      <c r="L41" s="20">
        <f t="shared" si="4"/>
        <v>19000</v>
      </c>
      <c r="M41" s="22">
        <f t="shared" si="5"/>
        <v>1.1111111111111112</v>
      </c>
      <c r="N41" s="23" t="s">
        <v>301</v>
      </c>
      <c r="O41" s="16">
        <v>67.66</v>
      </c>
      <c r="P41" s="21">
        <f t="shared" si="6"/>
        <v>1285540</v>
      </c>
      <c r="Q41" s="37"/>
      <c r="R41" s="15"/>
    </row>
    <row r="42" spans="1:18" ht="30" x14ac:dyDescent="0.25">
      <c r="A42" s="17">
        <v>225</v>
      </c>
      <c r="B42" s="17">
        <v>38</v>
      </c>
      <c r="C42" s="17" t="s">
        <v>121</v>
      </c>
      <c r="D42" s="18" t="s">
        <v>122</v>
      </c>
      <c r="E42" s="18" t="s">
        <v>123</v>
      </c>
      <c r="F42" s="26">
        <v>9000</v>
      </c>
      <c r="G42" s="19">
        <v>10000</v>
      </c>
      <c r="H42" s="19"/>
      <c r="I42" s="20">
        <v>4200</v>
      </c>
      <c r="J42" s="21">
        <v>30</v>
      </c>
      <c r="K42" s="21">
        <f t="shared" si="7"/>
        <v>90009000</v>
      </c>
      <c r="L42" s="20">
        <f t="shared" si="4"/>
        <v>19000</v>
      </c>
      <c r="M42" s="22">
        <f t="shared" si="5"/>
        <v>1.1111111111111112</v>
      </c>
      <c r="N42" s="23" t="s">
        <v>301</v>
      </c>
      <c r="O42" s="16">
        <v>67.66</v>
      </c>
      <c r="P42" s="21">
        <f t="shared" si="6"/>
        <v>1285540</v>
      </c>
      <c r="Q42" s="37"/>
      <c r="R42" s="15"/>
    </row>
    <row r="43" spans="1:18" ht="30" x14ac:dyDescent="0.25">
      <c r="A43" s="17">
        <v>226</v>
      </c>
      <c r="B43" s="17">
        <v>53</v>
      </c>
      <c r="C43" s="17" t="s">
        <v>124</v>
      </c>
      <c r="D43" s="18" t="s">
        <v>125</v>
      </c>
      <c r="E43" s="18" t="s">
        <v>126</v>
      </c>
      <c r="F43" s="29">
        <v>10000</v>
      </c>
      <c r="G43" s="19">
        <v>10000</v>
      </c>
      <c r="H43" s="19"/>
      <c r="I43" s="20">
        <v>4700</v>
      </c>
      <c r="J43" s="21"/>
      <c r="K43" s="21">
        <f t="shared" si="7"/>
        <v>100010000</v>
      </c>
      <c r="L43" s="20">
        <f t="shared" si="4"/>
        <v>20000</v>
      </c>
      <c r="M43" s="22">
        <f t="shared" si="5"/>
        <v>1</v>
      </c>
      <c r="N43" s="23" t="s">
        <v>301</v>
      </c>
      <c r="O43" s="16">
        <v>67.66</v>
      </c>
      <c r="P43" s="21">
        <f t="shared" si="6"/>
        <v>1353200</v>
      </c>
      <c r="Q43" s="37"/>
      <c r="R43" s="15"/>
    </row>
    <row r="44" spans="1:18" ht="30" x14ac:dyDescent="0.25">
      <c r="A44" s="17">
        <v>227</v>
      </c>
      <c r="B44" s="17">
        <v>59</v>
      </c>
      <c r="C44" s="17" t="s">
        <v>127</v>
      </c>
      <c r="D44" s="18" t="s">
        <v>128</v>
      </c>
      <c r="E44" s="18" t="s">
        <v>129</v>
      </c>
      <c r="F44" s="26">
        <v>9500</v>
      </c>
      <c r="G44" s="19">
        <v>10000</v>
      </c>
      <c r="H44" s="19"/>
      <c r="I44" s="20">
        <v>4400</v>
      </c>
      <c r="J44" s="21">
        <v>65</v>
      </c>
      <c r="K44" s="21">
        <f t="shared" si="7"/>
        <v>95009500</v>
      </c>
      <c r="L44" s="20">
        <f t="shared" si="4"/>
        <v>19500</v>
      </c>
      <c r="M44" s="22">
        <f t="shared" si="5"/>
        <v>1.0526315789473684</v>
      </c>
      <c r="N44" s="23" t="s">
        <v>301</v>
      </c>
      <c r="O44" s="16">
        <v>67.66</v>
      </c>
      <c r="P44" s="21">
        <f t="shared" si="6"/>
        <v>1319370</v>
      </c>
      <c r="Q44" s="37"/>
      <c r="R44" s="15"/>
    </row>
    <row r="45" spans="1:18" ht="30" x14ac:dyDescent="0.25">
      <c r="A45" s="17">
        <v>228</v>
      </c>
      <c r="B45" s="17">
        <v>43</v>
      </c>
      <c r="C45" s="17" t="s">
        <v>130</v>
      </c>
      <c r="D45" s="18" t="s">
        <v>131</v>
      </c>
      <c r="E45" s="18" t="s">
        <v>132</v>
      </c>
      <c r="F45" s="29">
        <v>23800</v>
      </c>
      <c r="G45" s="19">
        <v>10000</v>
      </c>
      <c r="H45" s="19"/>
      <c r="I45" s="20">
        <v>11100</v>
      </c>
      <c r="J45" s="21">
        <v>86</v>
      </c>
      <c r="K45" s="21">
        <f t="shared" si="7"/>
        <v>238023800</v>
      </c>
      <c r="L45" s="20">
        <f t="shared" si="4"/>
        <v>33800</v>
      </c>
      <c r="M45" s="22">
        <f t="shared" si="5"/>
        <v>0.42016806722689076</v>
      </c>
      <c r="N45" s="23" t="s">
        <v>301</v>
      </c>
      <c r="O45" s="16">
        <v>67.66</v>
      </c>
      <c r="P45" s="21">
        <f t="shared" si="6"/>
        <v>2286908</v>
      </c>
      <c r="Q45" s="37"/>
      <c r="R45" s="15"/>
    </row>
    <row r="46" spans="1:18" ht="30" x14ac:dyDescent="0.25">
      <c r="A46" s="17">
        <v>229</v>
      </c>
      <c r="B46" s="17">
        <v>81</v>
      </c>
      <c r="C46" s="17" t="s">
        <v>133</v>
      </c>
      <c r="D46" s="18" t="s">
        <v>134</v>
      </c>
      <c r="E46" s="18" t="s">
        <v>135</v>
      </c>
      <c r="F46" s="26">
        <v>33500</v>
      </c>
      <c r="G46" s="19">
        <v>10000</v>
      </c>
      <c r="H46" s="19"/>
      <c r="I46" s="20">
        <v>15700</v>
      </c>
      <c r="J46" s="21">
        <v>45</v>
      </c>
      <c r="K46" s="21">
        <f t="shared" si="7"/>
        <v>335033500</v>
      </c>
      <c r="L46" s="20">
        <f t="shared" si="4"/>
        <v>43500</v>
      </c>
      <c r="M46" s="22">
        <f t="shared" si="5"/>
        <v>0.29850746268656714</v>
      </c>
      <c r="N46" s="23" t="s">
        <v>301</v>
      </c>
      <c r="O46" s="16">
        <v>67.66</v>
      </c>
      <c r="P46" s="21">
        <f t="shared" si="6"/>
        <v>2943210</v>
      </c>
      <c r="Q46" s="37"/>
      <c r="R46" s="15"/>
    </row>
    <row r="47" spans="1:18" ht="30" x14ac:dyDescent="0.25">
      <c r="A47" s="17">
        <v>230</v>
      </c>
      <c r="B47" s="17">
        <v>90</v>
      </c>
      <c r="C47" s="17" t="s">
        <v>136</v>
      </c>
      <c r="D47" s="18" t="s">
        <v>137</v>
      </c>
      <c r="E47" s="18" t="s">
        <v>138</v>
      </c>
      <c r="F47" s="26">
        <v>10000</v>
      </c>
      <c r="G47" s="19">
        <v>10000</v>
      </c>
      <c r="H47" s="19"/>
      <c r="I47" s="20">
        <v>4700</v>
      </c>
      <c r="J47" s="21"/>
      <c r="K47" s="21">
        <f t="shared" si="7"/>
        <v>100010000</v>
      </c>
      <c r="L47" s="20">
        <f t="shared" si="4"/>
        <v>20000</v>
      </c>
      <c r="M47" s="22">
        <f t="shared" si="5"/>
        <v>1</v>
      </c>
      <c r="N47" s="23" t="s">
        <v>301</v>
      </c>
      <c r="O47" s="16">
        <v>67.66</v>
      </c>
      <c r="P47" s="21">
        <f t="shared" si="6"/>
        <v>1353200</v>
      </c>
      <c r="Q47" s="37"/>
      <c r="R47" s="15"/>
    </row>
    <row r="48" spans="1:18" ht="45" x14ac:dyDescent="0.25">
      <c r="A48" s="17">
        <v>231</v>
      </c>
      <c r="B48" s="17">
        <v>100</v>
      </c>
      <c r="C48" s="17" t="s">
        <v>139</v>
      </c>
      <c r="D48" s="18" t="s">
        <v>140</v>
      </c>
      <c r="E48" s="18" t="s">
        <v>141</v>
      </c>
      <c r="F48" s="26">
        <v>9500</v>
      </c>
      <c r="G48" s="19">
        <v>10000</v>
      </c>
      <c r="H48" s="19"/>
      <c r="I48" s="20">
        <v>4400</v>
      </c>
      <c r="J48" s="21">
        <v>65</v>
      </c>
      <c r="K48" s="21">
        <f t="shared" si="7"/>
        <v>95009500</v>
      </c>
      <c r="L48" s="20">
        <f t="shared" si="4"/>
        <v>19500</v>
      </c>
      <c r="M48" s="22">
        <f t="shared" si="5"/>
        <v>1.0526315789473684</v>
      </c>
      <c r="N48" s="23" t="s">
        <v>301</v>
      </c>
      <c r="O48" s="16">
        <v>67.66</v>
      </c>
      <c r="P48" s="21">
        <f t="shared" si="6"/>
        <v>1319370</v>
      </c>
      <c r="Q48" s="37"/>
      <c r="R48" s="15"/>
    </row>
    <row r="49" spans="1:18" ht="30" x14ac:dyDescent="0.25">
      <c r="A49" s="17">
        <v>232</v>
      </c>
      <c r="B49" s="17">
        <v>127</v>
      </c>
      <c r="C49" s="17" t="s">
        <v>142</v>
      </c>
      <c r="D49" s="18" t="s">
        <v>143</v>
      </c>
      <c r="E49" s="18" t="s">
        <v>144</v>
      </c>
      <c r="F49" s="26">
        <v>18500</v>
      </c>
      <c r="G49" s="19">
        <v>10000</v>
      </c>
      <c r="H49" s="19"/>
      <c r="I49" s="20">
        <v>8600</v>
      </c>
      <c r="J49" s="21">
        <v>95</v>
      </c>
      <c r="K49" s="21">
        <f t="shared" si="7"/>
        <v>185018500</v>
      </c>
      <c r="L49" s="20">
        <f t="shared" si="4"/>
        <v>28500</v>
      </c>
      <c r="M49" s="22">
        <f t="shared" si="5"/>
        <v>0.54054054054054057</v>
      </c>
      <c r="N49" s="23" t="s">
        <v>301</v>
      </c>
      <c r="O49" s="16">
        <v>67.66</v>
      </c>
      <c r="P49" s="21">
        <f t="shared" si="6"/>
        <v>1928310</v>
      </c>
      <c r="Q49" s="37"/>
      <c r="R49" s="15"/>
    </row>
    <row r="50" spans="1:18" ht="30" x14ac:dyDescent="0.25">
      <c r="A50" s="17">
        <v>233</v>
      </c>
      <c r="B50" s="17">
        <v>140</v>
      </c>
      <c r="C50" s="17" t="s">
        <v>145</v>
      </c>
      <c r="D50" s="18" t="s">
        <v>146</v>
      </c>
      <c r="E50" s="18" t="s">
        <v>147</v>
      </c>
      <c r="F50" s="26">
        <v>11800</v>
      </c>
      <c r="G50" s="19">
        <v>10000</v>
      </c>
      <c r="H50" s="19"/>
      <c r="I50" s="20">
        <v>5500</v>
      </c>
      <c r="J50" s="21">
        <v>46</v>
      </c>
      <c r="K50" s="21">
        <f t="shared" si="7"/>
        <v>118011800</v>
      </c>
      <c r="L50" s="20">
        <f t="shared" si="4"/>
        <v>21800</v>
      </c>
      <c r="M50" s="22">
        <f t="shared" si="5"/>
        <v>0.84745762711864403</v>
      </c>
      <c r="N50" s="23" t="s">
        <v>301</v>
      </c>
      <c r="O50" s="16">
        <v>67.66</v>
      </c>
      <c r="P50" s="21">
        <f t="shared" si="6"/>
        <v>1474988</v>
      </c>
      <c r="Q50" s="37"/>
      <c r="R50" s="15"/>
    </row>
    <row r="51" spans="1:18" ht="45" x14ac:dyDescent="0.25">
      <c r="A51" s="17">
        <v>234</v>
      </c>
      <c r="B51" s="17">
        <v>149</v>
      </c>
      <c r="C51" s="17" t="s">
        <v>148</v>
      </c>
      <c r="D51" s="18" t="s">
        <v>149</v>
      </c>
      <c r="E51" s="18" t="s">
        <v>150</v>
      </c>
      <c r="F51" s="26">
        <v>21700</v>
      </c>
      <c r="G51" s="19">
        <v>10000</v>
      </c>
      <c r="H51" s="19"/>
      <c r="I51" s="20">
        <v>10100</v>
      </c>
      <c r="J51" s="21">
        <v>99</v>
      </c>
      <c r="K51" s="21">
        <f t="shared" si="7"/>
        <v>217021700</v>
      </c>
      <c r="L51" s="20">
        <f t="shared" si="4"/>
        <v>31700</v>
      </c>
      <c r="M51" s="22">
        <f t="shared" si="5"/>
        <v>0.46082949308755761</v>
      </c>
      <c r="N51" s="23" t="s">
        <v>301</v>
      </c>
      <c r="O51" s="16">
        <v>67.66</v>
      </c>
      <c r="P51" s="21">
        <f t="shared" si="6"/>
        <v>2144822</v>
      </c>
      <c r="Q51" s="37"/>
      <c r="R51" s="15"/>
    </row>
    <row r="52" spans="1:18" ht="30.75" customHeight="1" x14ac:dyDescent="0.25">
      <c r="A52" s="17">
        <v>235</v>
      </c>
      <c r="B52" s="17">
        <v>323</v>
      </c>
      <c r="C52" s="17" t="s">
        <v>151</v>
      </c>
      <c r="D52" s="18" t="s">
        <v>152</v>
      </c>
      <c r="E52" s="18" t="s">
        <v>153</v>
      </c>
      <c r="F52" s="26">
        <v>38500</v>
      </c>
      <c r="G52" s="19">
        <v>10000</v>
      </c>
      <c r="H52" s="19"/>
      <c r="I52" s="20">
        <v>18000</v>
      </c>
      <c r="J52" s="21">
        <v>95</v>
      </c>
      <c r="K52" s="21">
        <f t="shared" si="7"/>
        <v>385038500</v>
      </c>
      <c r="L52" s="20">
        <f t="shared" si="4"/>
        <v>48500</v>
      </c>
      <c r="M52" s="22">
        <f t="shared" si="5"/>
        <v>0.25974025974025972</v>
      </c>
      <c r="N52" s="23" t="s">
        <v>301</v>
      </c>
      <c r="O52" s="16">
        <v>67.66</v>
      </c>
      <c r="P52" s="21">
        <f t="shared" si="6"/>
        <v>3281510</v>
      </c>
      <c r="Q52" s="37"/>
      <c r="R52" s="15"/>
    </row>
    <row r="53" spans="1:18" ht="30" x14ac:dyDescent="0.25">
      <c r="A53" s="17">
        <v>236</v>
      </c>
      <c r="B53" s="17">
        <v>180</v>
      </c>
      <c r="C53" s="17" t="s">
        <v>154</v>
      </c>
      <c r="D53" s="18" t="s">
        <v>155</v>
      </c>
      <c r="E53" s="18" t="s">
        <v>156</v>
      </c>
      <c r="F53" s="26">
        <v>42700</v>
      </c>
      <c r="G53" s="19">
        <v>10000</v>
      </c>
      <c r="H53" s="19"/>
      <c r="I53" s="20">
        <v>20000</v>
      </c>
      <c r="J53" s="21">
        <v>69</v>
      </c>
      <c r="K53" s="21">
        <f t="shared" si="7"/>
        <v>427042700</v>
      </c>
      <c r="L53" s="20">
        <f t="shared" si="4"/>
        <v>52700</v>
      </c>
      <c r="M53" s="22">
        <f t="shared" si="5"/>
        <v>0.23419203747072601</v>
      </c>
      <c r="N53" s="23" t="s">
        <v>301</v>
      </c>
      <c r="O53" s="16">
        <v>67.66</v>
      </c>
      <c r="P53" s="21">
        <f t="shared" si="6"/>
        <v>3565682</v>
      </c>
      <c r="Q53" s="37"/>
      <c r="R53" s="15"/>
    </row>
    <row r="54" spans="1:18" ht="30" x14ac:dyDescent="0.25">
      <c r="A54" s="17">
        <v>237</v>
      </c>
      <c r="B54" s="17">
        <v>167</v>
      </c>
      <c r="C54" s="17" t="s">
        <v>157</v>
      </c>
      <c r="D54" s="18" t="s">
        <v>158</v>
      </c>
      <c r="E54" s="18" t="s">
        <v>159</v>
      </c>
      <c r="F54" s="26">
        <v>9500</v>
      </c>
      <c r="G54" s="19">
        <v>10000</v>
      </c>
      <c r="H54" s="19"/>
      <c r="I54" s="20">
        <v>4400</v>
      </c>
      <c r="J54" s="21">
        <v>65</v>
      </c>
      <c r="K54" s="21">
        <f t="shared" si="7"/>
        <v>95009500</v>
      </c>
      <c r="L54" s="20">
        <f t="shared" si="4"/>
        <v>19500</v>
      </c>
      <c r="M54" s="22">
        <f t="shared" si="5"/>
        <v>1.0526315789473684</v>
      </c>
      <c r="N54" s="23" t="s">
        <v>301</v>
      </c>
      <c r="O54" s="16">
        <v>67.66</v>
      </c>
      <c r="P54" s="21">
        <f t="shared" si="6"/>
        <v>1319370</v>
      </c>
      <c r="Q54" s="37"/>
      <c r="R54" s="15"/>
    </row>
    <row r="55" spans="1:18" ht="45" x14ac:dyDescent="0.25">
      <c r="A55" s="17">
        <v>238</v>
      </c>
      <c r="B55" s="17">
        <v>172</v>
      </c>
      <c r="C55" s="17" t="s">
        <v>160</v>
      </c>
      <c r="D55" s="18" t="s">
        <v>161</v>
      </c>
      <c r="E55" s="18" t="s">
        <v>162</v>
      </c>
      <c r="F55" s="26">
        <v>16400</v>
      </c>
      <c r="G55" s="19">
        <v>10000</v>
      </c>
      <c r="H55" s="19"/>
      <c r="I55" s="20">
        <v>7700</v>
      </c>
      <c r="J55" s="21">
        <v>8</v>
      </c>
      <c r="K55" s="21">
        <f t="shared" si="7"/>
        <v>164016400</v>
      </c>
      <c r="L55" s="20">
        <f t="shared" si="4"/>
        <v>26400</v>
      </c>
      <c r="M55" s="22">
        <f t="shared" si="5"/>
        <v>0.6097560975609756</v>
      </c>
      <c r="N55" s="23" t="s">
        <v>301</v>
      </c>
      <c r="O55" s="16">
        <v>67.66</v>
      </c>
      <c r="P55" s="21">
        <f t="shared" si="6"/>
        <v>1786224</v>
      </c>
      <c r="Q55" s="37"/>
      <c r="R55" s="15"/>
    </row>
    <row r="56" spans="1:18" ht="45" x14ac:dyDescent="0.25">
      <c r="A56" s="17">
        <v>239</v>
      </c>
      <c r="B56" s="17">
        <v>182</v>
      </c>
      <c r="C56" s="17" t="s">
        <v>163</v>
      </c>
      <c r="D56" s="18" t="s">
        <v>164</v>
      </c>
      <c r="E56" s="18" t="s">
        <v>165</v>
      </c>
      <c r="F56" s="26">
        <v>9000</v>
      </c>
      <c r="G56" s="19">
        <v>10000</v>
      </c>
      <c r="H56" s="19"/>
      <c r="I56" s="20">
        <v>4200</v>
      </c>
      <c r="J56" s="21">
        <v>30</v>
      </c>
      <c r="K56" s="21">
        <f t="shared" si="7"/>
        <v>90009000</v>
      </c>
      <c r="L56" s="20">
        <f t="shared" si="4"/>
        <v>19000</v>
      </c>
      <c r="M56" s="22">
        <f t="shared" si="5"/>
        <v>1.1111111111111112</v>
      </c>
      <c r="N56" s="23" t="s">
        <v>301</v>
      </c>
      <c r="O56" s="16">
        <v>67.66</v>
      </c>
      <c r="P56" s="21">
        <f t="shared" si="6"/>
        <v>1285540</v>
      </c>
      <c r="Q56" s="37"/>
      <c r="R56" s="15"/>
    </row>
    <row r="57" spans="1:18" ht="30" x14ac:dyDescent="0.25">
      <c r="A57" s="17">
        <v>240</v>
      </c>
      <c r="B57" s="17">
        <v>194</v>
      </c>
      <c r="C57" s="17" t="s">
        <v>166</v>
      </c>
      <c r="D57" s="18" t="s">
        <v>167</v>
      </c>
      <c r="E57" s="18" t="s">
        <v>168</v>
      </c>
      <c r="F57" s="29">
        <v>11900</v>
      </c>
      <c r="G57" s="19">
        <v>10000</v>
      </c>
      <c r="H57" s="19"/>
      <c r="I57" s="20">
        <v>5500</v>
      </c>
      <c r="J57" s="21">
        <v>93</v>
      </c>
      <c r="K57" s="21">
        <f t="shared" si="7"/>
        <v>119011900</v>
      </c>
      <c r="L57" s="20">
        <f t="shared" si="4"/>
        <v>21900</v>
      </c>
      <c r="M57" s="22">
        <f t="shared" si="5"/>
        <v>0.84033613445378152</v>
      </c>
      <c r="N57" s="23" t="s">
        <v>301</v>
      </c>
      <c r="O57" s="16">
        <v>67.66</v>
      </c>
      <c r="P57" s="21">
        <f t="shared" si="6"/>
        <v>1481754</v>
      </c>
      <c r="Q57" s="37"/>
      <c r="R57" s="15"/>
    </row>
    <row r="58" spans="1:18" ht="30" x14ac:dyDescent="0.25">
      <c r="A58" s="17">
        <v>241</v>
      </c>
      <c r="B58" s="17">
        <v>350</v>
      </c>
      <c r="C58" s="17" t="s">
        <v>169</v>
      </c>
      <c r="D58" s="18" t="s">
        <v>170</v>
      </c>
      <c r="E58" s="18" t="s">
        <v>171</v>
      </c>
      <c r="F58" s="28">
        <v>20300</v>
      </c>
      <c r="G58" s="19">
        <v>10000</v>
      </c>
      <c r="H58" s="19"/>
      <c r="I58" s="20">
        <v>9500</v>
      </c>
      <c r="J58" s="21">
        <v>41</v>
      </c>
      <c r="K58" s="21">
        <f t="shared" si="7"/>
        <v>203020300</v>
      </c>
      <c r="L58" s="20">
        <f t="shared" si="4"/>
        <v>30300</v>
      </c>
      <c r="M58" s="22">
        <f t="shared" si="5"/>
        <v>0.49261083743842365</v>
      </c>
      <c r="N58" s="23" t="s">
        <v>301</v>
      </c>
      <c r="O58" s="16">
        <v>67.66</v>
      </c>
      <c r="P58" s="21">
        <f t="shared" si="6"/>
        <v>2050098</v>
      </c>
      <c r="Q58" s="37"/>
      <c r="R58" s="15"/>
    </row>
    <row r="59" spans="1:18" ht="30" x14ac:dyDescent="0.25">
      <c r="A59" s="17">
        <v>242</v>
      </c>
      <c r="B59" s="17">
        <v>160</v>
      </c>
      <c r="C59" s="17" t="s">
        <v>172</v>
      </c>
      <c r="D59" s="18" t="s">
        <v>173</v>
      </c>
      <c r="E59" s="18" t="s">
        <v>174</v>
      </c>
      <c r="F59" s="29">
        <v>19000</v>
      </c>
      <c r="G59" s="19">
        <v>10000</v>
      </c>
      <c r="H59" s="19"/>
      <c r="I59" s="20">
        <v>8900</v>
      </c>
      <c r="J59" s="21">
        <v>30</v>
      </c>
      <c r="K59" s="21">
        <f t="shared" si="7"/>
        <v>190019000</v>
      </c>
      <c r="L59" s="20">
        <f t="shared" si="4"/>
        <v>29000</v>
      </c>
      <c r="M59" s="22">
        <f t="shared" si="5"/>
        <v>0.52631578947368418</v>
      </c>
      <c r="N59" s="23" t="s">
        <v>301</v>
      </c>
      <c r="O59" s="16">
        <v>67.66</v>
      </c>
      <c r="P59" s="21">
        <f t="shared" si="6"/>
        <v>1962140</v>
      </c>
      <c r="Q59" s="37"/>
      <c r="R59" s="15"/>
    </row>
    <row r="60" spans="1:18" ht="30" x14ac:dyDescent="0.25">
      <c r="A60" s="17">
        <v>243</v>
      </c>
      <c r="B60" s="17">
        <v>225</v>
      </c>
      <c r="C60" s="17" t="s">
        <v>175</v>
      </c>
      <c r="D60" s="18" t="s">
        <v>176</v>
      </c>
      <c r="E60" s="18" t="s">
        <v>177</v>
      </c>
      <c r="F60" s="26">
        <v>9000</v>
      </c>
      <c r="G60" s="19">
        <v>10000</v>
      </c>
      <c r="H60" s="19"/>
      <c r="I60" s="20">
        <v>4200</v>
      </c>
      <c r="J60" s="21">
        <v>30</v>
      </c>
      <c r="K60" s="21">
        <f t="shared" si="7"/>
        <v>90009000</v>
      </c>
      <c r="L60" s="20">
        <f t="shared" si="4"/>
        <v>19000</v>
      </c>
      <c r="M60" s="22">
        <f t="shared" si="5"/>
        <v>1.1111111111111112</v>
      </c>
      <c r="N60" s="23" t="s">
        <v>301</v>
      </c>
      <c r="O60" s="16">
        <v>67.66</v>
      </c>
      <c r="P60" s="21">
        <f t="shared" si="6"/>
        <v>1285540</v>
      </c>
      <c r="Q60" s="37"/>
      <c r="R60" s="15"/>
    </row>
    <row r="61" spans="1:18" ht="45" x14ac:dyDescent="0.25">
      <c r="A61" s="17">
        <v>244</v>
      </c>
      <c r="B61" s="17">
        <v>232</v>
      </c>
      <c r="C61" s="17" t="s">
        <v>178</v>
      </c>
      <c r="D61" s="18" t="s">
        <v>179</v>
      </c>
      <c r="E61" s="18" t="s">
        <v>180</v>
      </c>
      <c r="F61" s="26">
        <v>17700</v>
      </c>
      <c r="G61" s="19">
        <v>10000</v>
      </c>
      <c r="H61" s="19"/>
      <c r="I61" s="20">
        <v>8300</v>
      </c>
      <c r="J61" s="21">
        <v>19</v>
      </c>
      <c r="K61" s="21">
        <f t="shared" si="7"/>
        <v>177017700</v>
      </c>
      <c r="L61" s="20">
        <f t="shared" si="4"/>
        <v>27700</v>
      </c>
      <c r="M61" s="22">
        <f t="shared" si="5"/>
        <v>0.56497175141242939</v>
      </c>
      <c r="N61" s="23" t="s">
        <v>301</v>
      </c>
      <c r="O61" s="16">
        <v>67.66</v>
      </c>
      <c r="P61" s="21">
        <f t="shared" si="6"/>
        <v>1874182</v>
      </c>
      <c r="Q61" s="37"/>
      <c r="R61" s="15"/>
    </row>
    <row r="62" spans="1:18" ht="30" x14ac:dyDescent="0.25">
      <c r="A62" s="17">
        <v>245</v>
      </c>
      <c r="B62" s="17">
        <v>240</v>
      </c>
      <c r="C62" s="17" t="s">
        <v>181</v>
      </c>
      <c r="D62" s="18" t="s">
        <v>182</v>
      </c>
      <c r="E62" s="18" t="s">
        <v>183</v>
      </c>
      <c r="F62" s="26">
        <v>77900</v>
      </c>
      <c r="G62" s="19">
        <v>10000</v>
      </c>
      <c r="H62" s="19"/>
      <c r="I62" s="20">
        <v>36600</v>
      </c>
      <c r="J62" s="21">
        <v>13</v>
      </c>
      <c r="K62" s="21">
        <f t="shared" si="7"/>
        <v>779077900</v>
      </c>
      <c r="L62" s="20">
        <f t="shared" si="4"/>
        <v>87900</v>
      </c>
      <c r="M62" s="22">
        <f t="shared" si="5"/>
        <v>0.12836970474967907</v>
      </c>
      <c r="N62" s="23" t="s">
        <v>301</v>
      </c>
      <c r="O62" s="16">
        <v>67.66</v>
      </c>
      <c r="P62" s="21">
        <f t="shared" si="6"/>
        <v>5947314</v>
      </c>
      <c r="Q62" s="37"/>
      <c r="R62" s="15"/>
    </row>
    <row r="63" spans="1:18" ht="30" x14ac:dyDescent="0.25">
      <c r="A63" s="17">
        <v>246</v>
      </c>
      <c r="B63" s="17">
        <v>247</v>
      </c>
      <c r="C63" s="17" t="s">
        <v>184</v>
      </c>
      <c r="D63" s="18" t="s">
        <v>185</v>
      </c>
      <c r="E63" s="18" t="s">
        <v>186</v>
      </c>
      <c r="F63" s="26">
        <v>37400</v>
      </c>
      <c r="G63" s="19">
        <v>10000</v>
      </c>
      <c r="H63" s="19"/>
      <c r="I63" s="20">
        <v>17500</v>
      </c>
      <c r="J63" s="21">
        <v>78</v>
      </c>
      <c r="K63" s="21">
        <f t="shared" si="7"/>
        <v>374037400</v>
      </c>
      <c r="L63" s="20">
        <f t="shared" si="4"/>
        <v>47400</v>
      </c>
      <c r="M63" s="22">
        <f t="shared" si="5"/>
        <v>0.26737967914438504</v>
      </c>
      <c r="N63" s="23" t="s">
        <v>301</v>
      </c>
      <c r="O63" s="16">
        <v>67.66</v>
      </c>
      <c r="P63" s="21">
        <f t="shared" si="6"/>
        <v>3207084</v>
      </c>
      <c r="Q63" s="37"/>
      <c r="R63" s="15"/>
    </row>
    <row r="64" spans="1:18" ht="30" x14ac:dyDescent="0.25">
      <c r="A64" s="17">
        <v>247</v>
      </c>
      <c r="B64" s="17">
        <v>259</v>
      </c>
      <c r="C64" s="17" t="s">
        <v>187</v>
      </c>
      <c r="D64" s="18" t="s">
        <v>188</v>
      </c>
      <c r="E64" s="18" t="s">
        <v>189</v>
      </c>
      <c r="F64" s="26">
        <v>9500</v>
      </c>
      <c r="G64" s="19">
        <v>10000</v>
      </c>
      <c r="H64" s="19"/>
      <c r="I64" s="20">
        <v>4400</v>
      </c>
      <c r="J64" s="21">
        <v>65</v>
      </c>
      <c r="K64" s="21">
        <f t="shared" si="7"/>
        <v>95009500</v>
      </c>
      <c r="L64" s="20">
        <f t="shared" si="4"/>
        <v>19500</v>
      </c>
      <c r="M64" s="22">
        <f t="shared" si="5"/>
        <v>1.0526315789473684</v>
      </c>
      <c r="N64" s="23" t="s">
        <v>301</v>
      </c>
      <c r="O64" s="16">
        <v>67.66</v>
      </c>
      <c r="P64" s="21">
        <f t="shared" si="6"/>
        <v>1319370</v>
      </c>
      <c r="Q64" s="37"/>
      <c r="R64" s="15"/>
    </row>
    <row r="65" spans="1:18" ht="30" x14ac:dyDescent="0.25">
      <c r="A65" s="17">
        <v>248</v>
      </c>
      <c r="B65" s="17">
        <v>270</v>
      </c>
      <c r="C65" s="17" t="s">
        <v>190</v>
      </c>
      <c r="D65" s="18" t="s">
        <v>191</v>
      </c>
      <c r="E65" s="18" t="s">
        <v>192</v>
      </c>
      <c r="F65" s="26">
        <v>17300</v>
      </c>
      <c r="G65" s="19">
        <v>10000</v>
      </c>
      <c r="H65" s="19"/>
      <c r="I65" s="20">
        <v>8100</v>
      </c>
      <c r="J65" s="21">
        <v>31</v>
      </c>
      <c r="K65" s="21">
        <f t="shared" si="7"/>
        <v>173017300</v>
      </c>
      <c r="L65" s="20">
        <f t="shared" si="4"/>
        <v>27300</v>
      </c>
      <c r="M65" s="22">
        <f t="shared" si="5"/>
        <v>0.5780346820809249</v>
      </c>
      <c r="N65" s="23" t="s">
        <v>301</v>
      </c>
      <c r="O65" s="16">
        <v>67.66</v>
      </c>
      <c r="P65" s="21">
        <f t="shared" si="6"/>
        <v>1847118</v>
      </c>
      <c r="Q65" s="37"/>
      <c r="R65" s="15"/>
    </row>
    <row r="66" spans="1:18" ht="30" x14ac:dyDescent="0.25">
      <c r="A66" s="17">
        <v>249</v>
      </c>
      <c r="B66" s="17">
        <v>283</v>
      </c>
      <c r="C66" s="17" t="s">
        <v>193</v>
      </c>
      <c r="D66" s="18" t="s">
        <v>194</v>
      </c>
      <c r="E66" s="18" t="s">
        <v>195</v>
      </c>
      <c r="F66" s="26">
        <v>13700</v>
      </c>
      <c r="G66" s="19">
        <v>10000</v>
      </c>
      <c r="H66" s="19"/>
      <c r="I66" s="20">
        <v>6400</v>
      </c>
      <c r="J66" s="21">
        <v>39</v>
      </c>
      <c r="K66" s="21">
        <f t="shared" si="7"/>
        <v>137013700</v>
      </c>
      <c r="L66" s="20">
        <f t="shared" si="4"/>
        <v>23700</v>
      </c>
      <c r="M66" s="22">
        <f t="shared" si="5"/>
        <v>0.72992700729927007</v>
      </c>
      <c r="N66" s="23" t="s">
        <v>301</v>
      </c>
      <c r="O66" s="16">
        <v>67.66</v>
      </c>
      <c r="P66" s="21">
        <f t="shared" si="6"/>
        <v>1603542</v>
      </c>
      <c r="Q66" s="37"/>
      <c r="R66" s="15"/>
    </row>
    <row r="67" spans="1:18" ht="30" x14ac:dyDescent="0.25">
      <c r="A67" s="17">
        <v>250</v>
      </c>
      <c r="B67" s="17">
        <v>295</v>
      </c>
      <c r="C67" s="17" t="s">
        <v>196</v>
      </c>
      <c r="D67" s="18" t="s">
        <v>197</v>
      </c>
      <c r="E67" s="18" t="s">
        <v>198</v>
      </c>
      <c r="F67" s="26">
        <v>9000</v>
      </c>
      <c r="G67" s="19">
        <v>10000</v>
      </c>
      <c r="H67" s="19"/>
      <c r="I67" s="20">
        <v>4200</v>
      </c>
      <c r="J67" s="21">
        <v>30</v>
      </c>
      <c r="K67" s="21">
        <f t="shared" si="7"/>
        <v>90009000</v>
      </c>
      <c r="L67" s="20">
        <f t="shared" si="4"/>
        <v>19000</v>
      </c>
      <c r="M67" s="22">
        <f t="shared" si="5"/>
        <v>1.1111111111111112</v>
      </c>
      <c r="N67" s="23" t="s">
        <v>301</v>
      </c>
      <c r="O67" s="16">
        <v>67.66</v>
      </c>
      <c r="P67" s="21">
        <f t="shared" si="6"/>
        <v>1285540</v>
      </c>
      <c r="Q67" s="37"/>
      <c r="R67" s="15"/>
    </row>
    <row r="68" spans="1:18" ht="30" x14ac:dyDescent="0.25">
      <c r="A68" s="17">
        <v>251</v>
      </c>
      <c r="B68" s="17">
        <v>299</v>
      </c>
      <c r="C68" s="17" t="s">
        <v>199</v>
      </c>
      <c r="D68" s="18" t="s">
        <v>200</v>
      </c>
      <c r="E68" s="18" t="s">
        <v>201</v>
      </c>
      <c r="F68" s="26">
        <v>37300</v>
      </c>
      <c r="G68" s="19">
        <v>10000</v>
      </c>
      <c r="H68" s="19"/>
      <c r="I68" s="20">
        <v>17500</v>
      </c>
      <c r="J68" s="21">
        <v>31</v>
      </c>
      <c r="K68" s="21">
        <f t="shared" si="7"/>
        <v>373037300</v>
      </c>
      <c r="L68" s="20">
        <f t="shared" si="4"/>
        <v>47300</v>
      </c>
      <c r="M68" s="22">
        <f t="shared" si="5"/>
        <v>0.26809651474530832</v>
      </c>
      <c r="N68" s="23" t="s">
        <v>301</v>
      </c>
      <c r="O68" s="16">
        <v>67.66</v>
      </c>
      <c r="P68" s="21">
        <f t="shared" si="6"/>
        <v>3200318</v>
      </c>
      <c r="Q68" s="37"/>
      <c r="R68" s="15"/>
    </row>
    <row r="69" spans="1:18" ht="30" x14ac:dyDescent="0.25">
      <c r="A69" s="17">
        <v>252</v>
      </c>
      <c r="B69" s="17">
        <v>318</v>
      </c>
      <c r="C69" s="17" t="s">
        <v>202</v>
      </c>
      <c r="D69" s="18" t="s">
        <v>203</v>
      </c>
      <c r="E69" s="18" t="s">
        <v>204</v>
      </c>
      <c r="F69" s="26">
        <v>19200</v>
      </c>
      <c r="G69" s="19">
        <v>10000</v>
      </c>
      <c r="H69" s="19"/>
      <c r="I69" s="20">
        <v>9000</v>
      </c>
      <c r="J69" s="21">
        <v>24</v>
      </c>
      <c r="K69" s="21">
        <f t="shared" si="7"/>
        <v>192019200</v>
      </c>
      <c r="L69" s="20">
        <f t="shared" si="4"/>
        <v>29200</v>
      </c>
      <c r="M69" s="22">
        <f t="shared" si="5"/>
        <v>0.52083333333333337</v>
      </c>
      <c r="N69" s="23" t="s">
        <v>301</v>
      </c>
      <c r="O69" s="16">
        <v>67.66</v>
      </c>
      <c r="P69" s="21">
        <f t="shared" si="6"/>
        <v>1975672</v>
      </c>
      <c r="Q69" s="37"/>
      <c r="R69" s="15"/>
    </row>
    <row r="70" spans="1:18" ht="30" x14ac:dyDescent="0.25">
      <c r="A70" s="17">
        <v>253</v>
      </c>
      <c r="B70" s="17">
        <v>262</v>
      </c>
      <c r="C70" s="17" t="s">
        <v>205</v>
      </c>
      <c r="D70" s="18" t="s">
        <v>206</v>
      </c>
      <c r="E70" s="18" t="s">
        <v>207</v>
      </c>
      <c r="F70" s="26">
        <v>15900</v>
      </c>
      <c r="G70" s="19">
        <v>10000</v>
      </c>
      <c r="H70" s="19"/>
      <c r="I70" s="20">
        <v>7400</v>
      </c>
      <c r="J70" s="21">
        <v>73</v>
      </c>
      <c r="K70" s="21">
        <f t="shared" ref="K70:K99" si="8">F70*(1+G70)</f>
        <v>159015900</v>
      </c>
      <c r="L70" s="20">
        <f t="shared" si="4"/>
        <v>25900</v>
      </c>
      <c r="M70" s="22">
        <f t="shared" si="5"/>
        <v>0.62893081761006286</v>
      </c>
      <c r="N70" s="23" t="s">
        <v>301</v>
      </c>
      <c r="O70" s="16">
        <v>67.66</v>
      </c>
      <c r="P70" s="21">
        <f t="shared" si="6"/>
        <v>1752394</v>
      </c>
      <c r="Q70" s="37"/>
      <c r="R70" s="15"/>
    </row>
    <row r="71" spans="1:18" ht="30" x14ac:dyDescent="0.25">
      <c r="A71" s="17">
        <v>254</v>
      </c>
      <c r="B71" s="17">
        <v>348</v>
      </c>
      <c r="C71" s="17" t="s">
        <v>208</v>
      </c>
      <c r="D71" s="18" t="s">
        <v>209</v>
      </c>
      <c r="E71" s="18" t="s">
        <v>210</v>
      </c>
      <c r="F71" s="26">
        <v>9000</v>
      </c>
      <c r="G71" s="19">
        <v>10000</v>
      </c>
      <c r="H71" s="19"/>
      <c r="I71" s="20">
        <v>4200</v>
      </c>
      <c r="J71" s="21">
        <v>30</v>
      </c>
      <c r="K71" s="21">
        <f t="shared" si="8"/>
        <v>90009000</v>
      </c>
      <c r="L71" s="20">
        <f t="shared" si="4"/>
        <v>19000</v>
      </c>
      <c r="M71" s="22">
        <f t="shared" si="5"/>
        <v>1.1111111111111112</v>
      </c>
      <c r="N71" s="23" t="s">
        <v>301</v>
      </c>
      <c r="O71" s="16">
        <v>67.66</v>
      </c>
      <c r="P71" s="21">
        <f t="shared" si="6"/>
        <v>1285540</v>
      </c>
      <c r="Q71" s="37"/>
      <c r="R71" s="15"/>
    </row>
    <row r="72" spans="1:18" ht="30" x14ac:dyDescent="0.25">
      <c r="A72" s="17">
        <v>255</v>
      </c>
      <c r="B72" s="17">
        <v>354</v>
      </c>
      <c r="C72" s="17" t="s">
        <v>211</v>
      </c>
      <c r="D72" s="18" t="s">
        <v>212</v>
      </c>
      <c r="E72" s="18" t="s">
        <v>213</v>
      </c>
      <c r="F72" s="26">
        <v>12400</v>
      </c>
      <c r="G72" s="19">
        <v>10000</v>
      </c>
      <c r="H72" s="19"/>
      <c r="I72" s="20">
        <v>5800</v>
      </c>
      <c r="J72" s="21">
        <v>28</v>
      </c>
      <c r="K72" s="21">
        <f t="shared" si="8"/>
        <v>124012400</v>
      </c>
      <c r="L72" s="20">
        <f t="shared" si="4"/>
        <v>22400</v>
      </c>
      <c r="M72" s="22">
        <f t="shared" si="5"/>
        <v>0.80645161290322576</v>
      </c>
      <c r="N72" s="23" t="s">
        <v>301</v>
      </c>
      <c r="O72" s="16">
        <v>67.66</v>
      </c>
      <c r="P72" s="21">
        <f t="shared" si="6"/>
        <v>1515584</v>
      </c>
      <c r="Q72" s="37"/>
      <c r="R72" s="15"/>
    </row>
    <row r="73" spans="1:18" ht="30" x14ac:dyDescent="0.25">
      <c r="A73" s="17">
        <v>256</v>
      </c>
      <c r="B73" s="17">
        <v>332</v>
      </c>
      <c r="C73" s="17" t="s">
        <v>214</v>
      </c>
      <c r="D73" s="18" t="s">
        <v>215</v>
      </c>
      <c r="E73" s="18" t="s">
        <v>216</v>
      </c>
      <c r="F73" s="26">
        <v>49100</v>
      </c>
      <c r="G73" s="19">
        <v>10000</v>
      </c>
      <c r="H73" s="19"/>
      <c r="I73" s="20">
        <v>23000</v>
      </c>
      <c r="J73" s="21">
        <v>77</v>
      </c>
      <c r="K73" s="21">
        <f t="shared" si="8"/>
        <v>491049100</v>
      </c>
      <c r="L73" s="20">
        <f t="shared" si="4"/>
        <v>59100</v>
      </c>
      <c r="M73" s="22">
        <f t="shared" si="5"/>
        <v>0.20366598778004075</v>
      </c>
      <c r="N73" s="23" t="s">
        <v>301</v>
      </c>
      <c r="O73" s="16">
        <v>67.66</v>
      </c>
      <c r="P73" s="21">
        <f t="shared" si="6"/>
        <v>3998706</v>
      </c>
      <c r="Q73" s="37"/>
      <c r="R73" s="15"/>
    </row>
    <row r="74" spans="1:18" ht="30" x14ac:dyDescent="0.25">
      <c r="A74" s="17">
        <v>257</v>
      </c>
      <c r="B74" s="17">
        <v>341</v>
      </c>
      <c r="C74" s="17" t="s">
        <v>217</v>
      </c>
      <c r="D74" s="18" t="s">
        <v>218</v>
      </c>
      <c r="E74" s="18" t="s">
        <v>219</v>
      </c>
      <c r="F74" s="25">
        <v>31500</v>
      </c>
      <c r="G74" s="19">
        <v>10000</v>
      </c>
      <c r="H74" s="19"/>
      <c r="I74" s="20">
        <v>14800</v>
      </c>
      <c r="J74" s="21">
        <v>5</v>
      </c>
      <c r="K74" s="21">
        <f t="shared" si="8"/>
        <v>315031500</v>
      </c>
      <c r="L74" s="20">
        <f t="shared" ref="L74:L99" si="9">F74+G74</f>
        <v>41500</v>
      </c>
      <c r="M74" s="22">
        <f t="shared" ref="M74:M99" si="10">G74/F74</f>
        <v>0.31746031746031744</v>
      </c>
      <c r="N74" s="23" t="s">
        <v>301</v>
      </c>
      <c r="O74" s="16">
        <v>67.66</v>
      </c>
      <c r="P74" s="21">
        <f t="shared" si="6"/>
        <v>2807890</v>
      </c>
      <c r="Q74" s="37"/>
      <c r="R74" s="15"/>
    </row>
    <row r="75" spans="1:18" ht="30" x14ac:dyDescent="0.25">
      <c r="A75" s="17">
        <v>258</v>
      </c>
      <c r="B75" s="17">
        <v>379</v>
      </c>
      <c r="C75" s="17" t="s">
        <v>220</v>
      </c>
      <c r="D75" s="18" t="s">
        <v>221</v>
      </c>
      <c r="E75" s="18" t="s">
        <v>222</v>
      </c>
      <c r="F75" s="26">
        <v>9500</v>
      </c>
      <c r="G75" s="19">
        <v>10000</v>
      </c>
      <c r="H75" s="19"/>
      <c r="I75" s="20">
        <v>4400</v>
      </c>
      <c r="J75" s="21">
        <v>65</v>
      </c>
      <c r="K75" s="21">
        <f t="shared" si="8"/>
        <v>95009500</v>
      </c>
      <c r="L75" s="20">
        <f t="shared" si="9"/>
        <v>19500</v>
      </c>
      <c r="M75" s="22">
        <f t="shared" si="10"/>
        <v>1.0526315789473684</v>
      </c>
      <c r="N75" s="23" t="s">
        <v>301</v>
      </c>
      <c r="O75" s="16">
        <v>67.66</v>
      </c>
      <c r="P75" s="21">
        <f t="shared" ref="P75:P99" si="11">L75*O75</f>
        <v>1319370</v>
      </c>
      <c r="Q75" s="37"/>
      <c r="R75" s="15"/>
    </row>
    <row r="76" spans="1:18" ht="30" x14ac:dyDescent="0.25">
      <c r="A76" s="17">
        <v>259</v>
      </c>
      <c r="B76" s="17">
        <v>388</v>
      </c>
      <c r="C76" s="17" t="s">
        <v>223</v>
      </c>
      <c r="D76" s="18" t="s">
        <v>224</v>
      </c>
      <c r="E76" s="18" t="s">
        <v>225</v>
      </c>
      <c r="F76" s="26">
        <v>9000</v>
      </c>
      <c r="G76" s="19">
        <v>10000</v>
      </c>
      <c r="H76" s="19"/>
      <c r="I76" s="20">
        <v>4200</v>
      </c>
      <c r="J76" s="21">
        <v>30</v>
      </c>
      <c r="K76" s="21">
        <f t="shared" si="8"/>
        <v>90009000</v>
      </c>
      <c r="L76" s="20">
        <f t="shared" si="9"/>
        <v>19000</v>
      </c>
      <c r="M76" s="22">
        <f t="shared" si="10"/>
        <v>1.1111111111111112</v>
      </c>
      <c r="N76" s="23" t="s">
        <v>301</v>
      </c>
      <c r="O76" s="16">
        <v>67.66</v>
      </c>
      <c r="P76" s="21">
        <f t="shared" si="11"/>
        <v>1285540</v>
      </c>
      <c r="Q76" s="37"/>
      <c r="R76" s="15"/>
    </row>
    <row r="77" spans="1:18" ht="45" x14ac:dyDescent="0.25">
      <c r="A77" s="17">
        <v>260</v>
      </c>
      <c r="B77" s="17">
        <v>395</v>
      </c>
      <c r="C77" s="17" t="s">
        <v>226</v>
      </c>
      <c r="D77" s="18" t="s">
        <v>227</v>
      </c>
      <c r="E77" s="18" t="s">
        <v>228</v>
      </c>
      <c r="F77" s="26">
        <v>16400</v>
      </c>
      <c r="G77" s="19">
        <v>10000</v>
      </c>
      <c r="H77" s="19"/>
      <c r="I77" s="20">
        <v>7700</v>
      </c>
      <c r="J77" s="21">
        <v>8</v>
      </c>
      <c r="K77" s="21">
        <f t="shared" si="8"/>
        <v>164016400</v>
      </c>
      <c r="L77" s="20">
        <f t="shared" si="9"/>
        <v>26400</v>
      </c>
      <c r="M77" s="22">
        <f t="shared" si="10"/>
        <v>0.6097560975609756</v>
      </c>
      <c r="N77" s="23" t="s">
        <v>301</v>
      </c>
      <c r="O77" s="16">
        <v>67.66</v>
      </c>
      <c r="P77" s="21">
        <f t="shared" si="11"/>
        <v>1786224</v>
      </c>
      <c r="Q77" s="37"/>
      <c r="R77" s="15"/>
    </row>
    <row r="78" spans="1:18" ht="45" x14ac:dyDescent="0.25">
      <c r="A78" s="17">
        <v>261</v>
      </c>
      <c r="B78" s="17">
        <v>401</v>
      </c>
      <c r="C78" s="17" t="s">
        <v>229</v>
      </c>
      <c r="D78" s="18" t="s">
        <v>230</v>
      </c>
      <c r="E78" s="18" t="s">
        <v>231</v>
      </c>
      <c r="F78" s="26">
        <v>16800</v>
      </c>
      <c r="G78" s="19">
        <v>10000</v>
      </c>
      <c r="H78" s="19"/>
      <c r="I78" s="20">
        <v>7800</v>
      </c>
      <c r="J78" s="21">
        <v>96</v>
      </c>
      <c r="K78" s="21">
        <f t="shared" si="8"/>
        <v>168016800</v>
      </c>
      <c r="L78" s="20">
        <f t="shared" si="9"/>
        <v>26800</v>
      </c>
      <c r="M78" s="22">
        <f t="shared" si="10"/>
        <v>0.59523809523809523</v>
      </c>
      <c r="N78" s="23" t="s">
        <v>301</v>
      </c>
      <c r="O78" s="16">
        <v>67.66</v>
      </c>
      <c r="P78" s="21">
        <f t="shared" si="11"/>
        <v>1813288</v>
      </c>
      <c r="Q78" s="37"/>
      <c r="R78" s="15"/>
    </row>
    <row r="79" spans="1:18" ht="45" customHeight="1" x14ac:dyDescent="0.25">
      <c r="A79" s="17">
        <v>262</v>
      </c>
      <c r="B79" s="17">
        <v>261</v>
      </c>
      <c r="C79" s="17" t="s">
        <v>232</v>
      </c>
      <c r="D79" s="18" t="s">
        <v>233</v>
      </c>
      <c r="E79" s="18" t="s">
        <v>234</v>
      </c>
      <c r="F79" s="25">
        <v>12500</v>
      </c>
      <c r="G79" s="19">
        <v>10000</v>
      </c>
      <c r="H79" s="19"/>
      <c r="I79" s="20">
        <v>5800</v>
      </c>
      <c r="J79" s="21">
        <v>75</v>
      </c>
      <c r="K79" s="21">
        <f t="shared" si="8"/>
        <v>125012500</v>
      </c>
      <c r="L79" s="20">
        <f t="shared" si="9"/>
        <v>22500</v>
      </c>
      <c r="M79" s="22">
        <f t="shared" si="10"/>
        <v>0.8</v>
      </c>
      <c r="N79" s="23" t="s">
        <v>301</v>
      </c>
      <c r="O79" s="16">
        <v>67.66</v>
      </c>
      <c r="P79" s="21">
        <f t="shared" si="11"/>
        <v>1522350</v>
      </c>
      <c r="Q79" s="37"/>
      <c r="R79" s="15"/>
    </row>
    <row r="80" spans="1:18" ht="45" x14ac:dyDescent="0.25">
      <c r="A80" s="17">
        <v>263</v>
      </c>
      <c r="B80" s="17">
        <v>413</v>
      </c>
      <c r="C80" s="17" t="s">
        <v>235</v>
      </c>
      <c r="D80" s="18" t="s">
        <v>236</v>
      </c>
      <c r="E80" s="18" t="s">
        <v>237</v>
      </c>
      <c r="F80" s="29">
        <v>9000</v>
      </c>
      <c r="G80" s="19">
        <v>10000</v>
      </c>
      <c r="H80" s="19"/>
      <c r="I80" s="20">
        <v>4200</v>
      </c>
      <c r="J80" s="21">
        <v>30</v>
      </c>
      <c r="K80" s="21">
        <f t="shared" si="8"/>
        <v>90009000</v>
      </c>
      <c r="L80" s="20">
        <f t="shared" si="9"/>
        <v>19000</v>
      </c>
      <c r="M80" s="22">
        <f t="shared" si="10"/>
        <v>1.1111111111111112</v>
      </c>
      <c r="N80" s="23" t="s">
        <v>301</v>
      </c>
      <c r="O80" s="16">
        <v>67.66</v>
      </c>
      <c r="P80" s="21">
        <f t="shared" si="11"/>
        <v>1285540</v>
      </c>
      <c r="Q80" s="37"/>
      <c r="R80" s="15"/>
    </row>
    <row r="81" spans="1:18" ht="30" x14ac:dyDescent="0.25">
      <c r="A81" s="17">
        <v>264</v>
      </c>
      <c r="B81" s="17">
        <v>424</v>
      </c>
      <c r="C81" s="17" t="s">
        <v>238</v>
      </c>
      <c r="D81" s="18" t="s">
        <v>239</v>
      </c>
      <c r="E81" s="18" t="s">
        <v>240</v>
      </c>
      <c r="F81" s="26">
        <v>13000</v>
      </c>
      <c r="G81" s="19">
        <v>10000</v>
      </c>
      <c r="H81" s="19"/>
      <c r="I81" s="20">
        <v>6100</v>
      </c>
      <c r="J81" s="21">
        <v>10</v>
      </c>
      <c r="K81" s="21">
        <f t="shared" si="8"/>
        <v>130013000</v>
      </c>
      <c r="L81" s="20">
        <f t="shared" si="9"/>
        <v>23000</v>
      </c>
      <c r="M81" s="22">
        <f t="shared" si="10"/>
        <v>0.76923076923076927</v>
      </c>
      <c r="N81" s="23" t="s">
        <v>301</v>
      </c>
      <c r="O81" s="16">
        <v>67.66</v>
      </c>
      <c r="P81" s="21">
        <f t="shared" si="11"/>
        <v>1556180</v>
      </c>
      <c r="Q81" s="37"/>
      <c r="R81" s="15"/>
    </row>
    <row r="82" spans="1:18" ht="30" x14ac:dyDescent="0.25">
      <c r="A82" s="17">
        <v>265</v>
      </c>
      <c r="B82" s="17">
        <v>5</v>
      </c>
      <c r="C82" s="17" t="s">
        <v>241</v>
      </c>
      <c r="D82" s="18" t="s">
        <v>242</v>
      </c>
      <c r="E82" s="18" t="s">
        <v>243</v>
      </c>
      <c r="F82" s="25">
        <v>11100</v>
      </c>
      <c r="G82" s="19">
        <v>10000</v>
      </c>
      <c r="H82" s="19"/>
      <c r="I82" s="20">
        <v>5200</v>
      </c>
      <c r="J82" s="21">
        <v>17</v>
      </c>
      <c r="K82" s="21">
        <f t="shared" si="8"/>
        <v>111011100</v>
      </c>
      <c r="L82" s="20">
        <f t="shared" si="9"/>
        <v>21100</v>
      </c>
      <c r="M82" s="22">
        <f t="shared" si="10"/>
        <v>0.90090090090090091</v>
      </c>
      <c r="N82" s="23" t="s">
        <v>301</v>
      </c>
      <c r="O82" s="16">
        <v>67.66</v>
      </c>
      <c r="P82" s="21">
        <f t="shared" si="11"/>
        <v>1427626</v>
      </c>
      <c r="Q82" s="37"/>
      <c r="R82" s="15"/>
    </row>
    <row r="83" spans="1:18" ht="30" x14ac:dyDescent="0.25">
      <c r="A83" s="17">
        <v>266</v>
      </c>
      <c r="B83" s="17">
        <v>165</v>
      </c>
      <c r="C83" s="17" t="s">
        <v>244</v>
      </c>
      <c r="D83" s="18" t="s">
        <v>245</v>
      </c>
      <c r="E83" s="18" t="s">
        <v>246</v>
      </c>
      <c r="F83" s="25">
        <v>36000</v>
      </c>
      <c r="G83" s="19">
        <v>10000</v>
      </c>
      <c r="H83" s="19"/>
      <c r="I83" s="20">
        <v>16900</v>
      </c>
      <c r="J83" s="21">
        <v>20</v>
      </c>
      <c r="K83" s="21">
        <f t="shared" si="8"/>
        <v>360036000</v>
      </c>
      <c r="L83" s="20">
        <f t="shared" si="9"/>
        <v>46000</v>
      </c>
      <c r="M83" s="22">
        <f t="shared" si="10"/>
        <v>0.27777777777777779</v>
      </c>
      <c r="N83" s="23" t="s">
        <v>301</v>
      </c>
      <c r="O83" s="16">
        <v>67.66</v>
      </c>
      <c r="P83" s="21">
        <f t="shared" si="11"/>
        <v>3112360</v>
      </c>
      <c r="Q83" s="37"/>
      <c r="R83" s="15"/>
    </row>
    <row r="84" spans="1:18" ht="30" x14ac:dyDescent="0.25">
      <c r="A84" s="17">
        <v>267</v>
      </c>
      <c r="B84" s="17">
        <v>16</v>
      </c>
      <c r="C84" s="17" t="s">
        <v>247</v>
      </c>
      <c r="D84" s="18" t="s">
        <v>248</v>
      </c>
      <c r="E84" s="18" t="s">
        <v>249</v>
      </c>
      <c r="F84" s="25">
        <v>9000</v>
      </c>
      <c r="G84" s="19">
        <v>10000</v>
      </c>
      <c r="H84" s="19"/>
      <c r="I84" s="20">
        <v>4200</v>
      </c>
      <c r="J84" s="21">
        <v>30</v>
      </c>
      <c r="K84" s="21">
        <f t="shared" si="8"/>
        <v>90009000</v>
      </c>
      <c r="L84" s="20">
        <f t="shared" si="9"/>
        <v>19000</v>
      </c>
      <c r="M84" s="22">
        <f t="shared" si="10"/>
        <v>1.1111111111111112</v>
      </c>
      <c r="N84" s="23" t="s">
        <v>301</v>
      </c>
      <c r="O84" s="16">
        <v>67.66</v>
      </c>
      <c r="P84" s="21">
        <f t="shared" si="11"/>
        <v>1285540</v>
      </c>
      <c r="Q84" s="37"/>
      <c r="R84" s="15"/>
    </row>
    <row r="85" spans="1:18" ht="30" x14ac:dyDescent="0.25">
      <c r="A85" s="17">
        <v>268</v>
      </c>
      <c r="B85" s="17">
        <v>121</v>
      </c>
      <c r="C85" s="17" t="s">
        <v>250</v>
      </c>
      <c r="D85" s="18" t="s">
        <v>251</v>
      </c>
      <c r="E85" s="18" t="s">
        <v>252</v>
      </c>
      <c r="F85" s="25">
        <v>14400</v>
      </c>
      <c r="G85" s="19">
        <v>10000</v>
      </c>
      <c r="H85" s="19"/>
      <c r="I85" s="20">
        <v>6700</v>
      </c>
      <c r="J85" s="21">
        <v>68</v>
      </c>
      <c r="K85" s="21">
        <f t="shared" si="8"/>
        <v>144014400</v>
      </c>
      <c r="L85" s="20">
        <f t="shared" si="9"/>
        <v>24400</v>
      </c>
      <c r="M85" s="22">
        <f t="shared" si="10"/>
        <v>0.69444444444444442</v>
      </c>
      <c r="N85" s="23" t="s">
        <v>301</v>
      </c>
      <c r="O85" s="16">
        <v>67.66</v>
      </c>
      <c r="P85" s="21">
        <f t="shared" si="11"/>
        <v>1650904</v>
      </c>
      <c r="Q85" s="37"/>
      <c r="R85" s="15"/>
    </row>
    <row r="86" spans="1:18" ht="30" x14ac:dyDescent="0.25">
      <c r="A86" s="17">
        <v>269</v>
      </c>
      <c r="B86" s="17">
        <v>32</v>
      </c>
      <c r="C86" s="17" t="s">
        <v>253</v>
      </c>
      <c r="D86" s="18" t="s">
        <v>254</v>
      </c>
      <c r="E86" s="18" t="s">
        <v>255</v>
      </c>
      <c r="F86" s="31">
        <v>9000</v>
      </c>
      <c r="G86" s="19">
        <v>10000</v>
      </c>
      <c r="H86" s="19"/>
      <c r="I86" s="20">
        <v>4200</v>
      </c>
      <c r="J86" s="21">
        <v>30</v>
      </c>
      <c r="K86" s="21">
        <f t="shared" si="8"/>
        <v>90009000</v>
      </c>
      <c r="L86" s="20">
        <f t="shared" si="9"/>
        <v>19000</v>
      </c>
      <c r="M86" s="22">
        <f t="shared" si="10"/>
        <v>1.1111111111111112</v>
      </c>
      <c r="N86" s="23" t="s">
        <v>301</v>
      </c>
      <c r="O86" s="16">
        <v>67.66</v>
      </c>
      <c r="P86" s="21">
        <f t="shared" si="11"/>
        <v>1285540</v>
      </c>
      <c r="Q86" s="37"/>
      <c r="R86" s="15"/>
    </row>
    <row r="87" spans="1:18" ht="30" x14ac:dyDescent="0.25">
      <c r="A87" s="17">
        <v>270</v>
      </c>
      <c r="B87" s="17">
        <v>292</v>
      </c>
      <c r="C87" s="17" t="s">
        <v>256</v>
      </c>
      <c r="D87" s="18" t="s">
        <v>257</v>
      </c>
      <c r="E87" s="18" t="s">
        <v>258</v>
      </c>
      <c r="F87" s="25">
        <v>28000</v>
      </c>
      <c r="G87" s="19">
        <v>10000</v>
      </c>
      <c r="H87" s="19"/>
      <c r="I87" s="20">
        <v>13100</v>
      </c>
      <c r="J87" s="21">
        <v>60</v>
      </c>
      <c r="K87" s="21">
        <f t="shared" si="8"/>
        <v>280028000</v>
      </c>
      <c r="L87" s="20">
        <f t="shared" si="9"/>
        <v>38000</v>
      </c>
      <c r="M87" s="22">
        <f t="shared" si="10"/>
        <v>0.35714285714285715</v>
      </c>
      <c r="N87" s="23" t="s">
        <v>301</v>
      </c>
      <c r="O87" s="16">
        <v>67.66</v>
      </c>
      <c r="P87" s="21">
        <f t="shared" si="11"/>
        <v>2571080</v>
      </c>
      <c r="Q87" s="37"/>
      <c r="R87" s="15"/>
    </row>
    <row r="88" spans="1:18" ht="45" x14ac:dyDescent="0.25">
      <c r="A88" s="17">
        <v>271</v>
      </c>
      <c r="B88" s="17">
        <v>48</v>
      </c>
      <c r="C88" s="17" t="s">
        <v>259</v>
      </c>
      <c r="D88" s="18" t="s">
        <v>260</v>
      </c>
      <c r="E88" s="18" t="s">
        <v>261</v>
      </c>
      <c r="F88" s="25">
        <v>9500</v>
      </c>
      <c r="G88" s="19">
        <v>10000</v>
      </c>
      <c r="H88" s="19"/>
      <c r="I88" s="20">
        <v>4400</v>
      </c>
      <c r="J88" s="21">
        <v>65</v>
      </c>
      <c r="K88" s="21">
        <f t="shared" si="8"/>
        <v>95009500</v>
      </c>
      <c r="L88" s="20">
        <f t="shared" si="9"/>
        <v>19500</v>
      </c>
      <c r="M88" s="22">
        <f t="shared" si="10"/>
        <v>1.0526315789473684</v>
      </c>
      <c r="N88" s="23" t="s">
        <v>301</v>
      </c>
      <c r="O88" s="16">
        <v>67.66</v>
      </c>
      <c r="P88" s="21">
        <f t="shared" si="11"/>
        <v>1319370</v>
      </c>
      <c r="Q88" s="37"/>
      <c r="R88" s="15"/>
    </row>
    <row r="89" spans="1:18" ht="30" x14ac:dyDescent="0.25">
      <c r="A89" s="17">
        <v>272</v>
      </c>
      <c r="B89" s="17">
        <v>146</v>
      </c>
      <c r="C89" s="17" t="s">
        <v>262</v>
      </c>
      <c r="D89" s="18" t="s">
        <v>263</v>
      </c>
      <c r="E89" s="18" t="s">
        <v>264</v>
      </c>
      <c r="F89" s="24">
        <v>9000</v>
      </c>
      <c r="G89" s="19">
        <v>10000</v>
      </c>
      <c r="H89" s="19"/>
      <c r="I89" s="20">
        <v>4200</v>
      </c>
      <c r="J89" s="21">
        <v>30</v>
      </c>
      <c r="K89" s="21">
        <f t="shared" si="8"/>
        <v>90009000</v>
      </c>
      <c r="L89" s="20">
        <f t="shared" si="9"/>
        <v>19000</v>
      </c>
      <c r="M89" s="22">
        <f t="shared" si="10"/>
        <v>1.1111111111111112</v>
      </c>
      <c r="N89" s="23" t="s">
        <v>301</v>
      </c>
      <c r="O89" s="16">
        <v>67.66</v>
      </c>
      <c r="P89" s="21">
        <f t="shared" si="11"/>
        <v>1285540</v>
      </c>
      <c r="Q89" s="37"/>
      <c r="R89" s="15"/>
    </row>
    <row r="90" spans="1:18" ht="30" x14ac:dyDescent="0.25">
      <c r="A90" s="17">
        <v>273</v>
      </c>
      <c r="B90" s="17">
        <v>51</v>
      </c>
      <c r="C90" s="17" t="s">
        <v>265</v>
      </c>
      <c r="D90" s="18" t="s">
        <v>266</v>
      </c>
      <c r="E90" s="18" t="s">
        <v>267</v>
      </c>
      <c r="F90" s="25">
        <v>16000</v>
      </c>
      <c r="G90" s="19">
        <v>10000</v>
      </c>
      <c r="H90" s="19"/>
      <c r="I90" s="20">
        <v>7500</v>
      </c>
      <c r="J90" s="21">
        <v>20</v>
      </c>
      <c r="K90" s="21">
        <f t="shared" si="8"/>
        <v>160016000</v>
      </c>
      <c r="L90" s="20">
        <f t="shared" si="9"/>
        <v>26000</v>
      </c>
      <c r="M90" s="22">
        <f t="shared" si="10"/>
        <v>0.625</v>
      </c>
      <c r="N90" s="23" t="s">
        <v>301</v>
      </c>
      <c r="O90" s="16">
        <v>67.66</v>
      </c>
      <c r="P90" s="21">
        <f t="shared" si="11"/>
        <v>1759160</v>
      </c>
      <c r="Q90" s="37"/>
      <c r="R90" s="15"/>
    </row>
    <row r="91" spans="1:18" ht="30" x14ac:dyDescent="0.25">
      <c r="A91" s="17">
        <v>274</v>
      </c>
      <c r="B91" s="17">
        <v>58</v>
      </c>
      <c r="C91" s="17" t="s">
        <v>268</v>
      </c>
      <c r="D91" s="18" t="s">
        <v>269</v>
      </c>
      <c r="E91" s="18" t="s">
        <v>270</v>
      </c>
      <c r="F91" s="25">
        <v>9500</v>
      </c>
      <c r="G91" s="19">
        <v>10000</v>
      </c>
      <c r="H91" s="19"/>
      <c r="I91" s="20">
        <v>4400</v>
      </c>
      <c r="J91" s="21">
        <v>65</v>
      </c>
      <c r="K91" s="21">
        <f t="shared" si="8"/>
        <v>95009500</v>
      </c>
      <c r="L91" s="20">
        <f t="shared" si="9"/>
        <v>19500</v>
      </c>
      <c r="M91" s="22">
        <f t="shared" si="10"/>
        <v>1.0526315789473684</v>
      </c>
      <c r="N91" s="23" t="s">
        <v>301</v>
      </c>
      <c r="O91" s="16">
        <v>67.66</v>
      </c>
      <c r="P91" s="21">
        <f t="shared" si="11"/>
        <v>1319370</v>
      </c>
      <c r="Q91" s="37"/>
      <c r="R91" s="15"/>
    </row>
    <row r="92" spans="1:18" ht="30" x14ac:dyDescent="0.25">
      <c r="A92" s="17">
        <v>275</v>
      </c>
      <c r="B92" s="17">
        <v>347</v>
      </c>
      <c r="C92" s="17" t="s">
        <v>271</v>
      </c>
      <c r="D92" s="18" t="s">
        <v>272</v>
      </c>
      <c r="E92" s="18" t="s">
        <v>273</v>
      </c>
      <c r="F92" s="25">
        <v>9000</v>
      </c>
      <c r="G92" s="19">
        <v>10000</v>
      </c>
      <c r="H92" s="19"/>
      <c r="I92" s="20">
        <v>4200</v>
      </c>
      <c r="J92" s="21">
        <v>30</v>
      </c>
      <c r="K92" s="21">
        <f t="shared" si="8"/>
        <v>90009000</v>
      </c>
      <c r="L92" s="20">
        <f t="shared" si="9"/>
        <v>19000</v>
      </c>
      <c r="M92" s="22">
        <f t="shared" si="10"/>
        <v>1.1111111111111112</v>
      </c>
      <c r="N92" s="23" t="s">
        <v>301</v>
      </c>
      <c r="O92" s="16">
        <v>67.66</v>
      </c>
      <c r="P92" s="21">
        <f t="shared" si="11"/>
        <v>1285540</v>
      </c>
      <c r="Q92" s="37"/>
      <c r="R92" s="15"/>
    </row>
    <row r="93" spans="1:18" ht="30" x14ac:dyDescent="0.25">
      <c r="A93" s="17">
        <v>276</v>
      </c>
      <c r="B93" s="17">
        <v>79</v>
      </c>
      <c r="C93" s="17" t="s">
        <v>274</v>
      </c>
      <c r="D93" s="18" t="s">
        <v>275</v>
      </c>
      <c r="E93" s="18" t="s">
        <v>276</v>
      </c>
      <c r="F93" s="25">
        <v>24000</v>
      </c>
      <c r="G93" s="19">
        <v>10000</v>
      </c>
      <c r="H93" s="19"/>
      <c r="I93" s="20">
        <v>11200</v>
      </c>
      <c r="J93" s="21">
        <v>80</v>
      </c>
      <c r="K93" s="21">
        <f t="shared" si="8"/>
        <v>240024000</v>
      </c>
      <c r="L93" s="20">
        <f t="shared" si="9"/>
        <v>34000</v>
      </c>
      <c r="M93" s="22">
        <f t="shared" si="10"/>
        <v>0.41666666666666669</v>
      </c>
      <c r="N93" s="23" t="s">
        <v>301</v>
      </c>
      <c r="O93" s="16">
        <v>67.66</v>
      </c>
      <c r="P93" s="21">
        <f t="shared" si="11"/>
        <v>2300440</v>
      </c>
      <c r="Q93" s="37"/>
      <c r="R93" s="15"/>
    </row>
    <row r="94" spans="1:18" ht="45" x14ac:dyDescent="0.25">
      <c r="A94" s="17">
        <v>277</v>
      </c>
      <c r="B94" s="17">
        <v>447</v>
      </c>
      <c r="C94" s="17" t="s">
        <v>277</v>
      </c>
      <c r="D94" s="18" t="s">
        <v>278</v>
      </c>
      <c r="E94" s="18" t="s">
        <v>279</v>
      </c>
      <c r="F94" s="25">
        <v>9000</v>
      </c>
      <c r="G94" s="19">
        <v>10000</v>
      </c>
      <c r="H94" s="19"/>
      <c r="I94" s="20">
        <v>4200</v>
      </c>
      <c r="J94" s="21">
        <v>30</v>
      </c>
      <c r="K94" s="21">
        <f t="shared" si="8"/>
        <v>90009000</v>
      </c>
      <c r="L94" s="20">
        <f t="shared" si="9"/>
        <v>19000</v>
      </c>
      <c r="M94" s="22">
        <f t="shared" si="10"/>
        <v>1.1111111111111112</v>
      </c>
      <c r="N94" s="23" t="s">
        <v>301</v>
      </c>
      <c r="O94" s="16">
        <v>67.66</v>
      </c>
      <c r="P94" s="21">
        <f t="shared" si="11"/>
        <v>1285540</v>
      </c>
      <c r="Q94" s="37"/>
      <c r="R94" s="15"/>
    </row>
    <row r="95" spans="1:18" ht="30" x14ac:dyDescent="0.25">
      <c r="A95" s="17">
        <v>278</v>
      </c>
      <c r="B95" s="17">
        <v>87</v>
      </c>
      <c r="C95" s="17" t="s">
        <v>280</v>
      </c>
      <c r="D95" s="18" t="s">
        <v>281</v>
      </c>
      <c r="E95" s="18" t="s">
        <v>282</v>
      </c>
      <c r="F95" s="25">
        <v>9000</v>
      </c>
      <c r="G95" s="19">
        <v>10000</v>
      </c>
      <c r="H95" s="19"/>
      <c r="I95" s="20">
        <v>4200</v>
      </c>
      <c r="J95" s="21">
        <v>30</v>
      </c>
      <c r="K95" s="21">
        <f t="shared" si="8"/>
        <v>90009000</v>
      </c>
      <c r="L95" s="20">
        <f t="shared" si="9"/>
        <v>19000</v>
      </c>
      <c r="M95" s="22">
        <f t="shared" si="10"/>
        <v>1.1111111111111112</v>
      </c>
      <c r="N95" s="23" t="s">
        <v>301</v>
      </c>
      <c r="O95" s="16">
        <v>67.66</v>
      </c>
      <c r="P95" s="21">
        <f t="shared" si="11"/>
        <v>1285540</v>
      </c>
      <c r="Q95" s="37"/>
      <c r="R95" s="15"/>
    </row>
    <row r="96" spans="1:18" ht="45" x14ac:dyDescent="0.25">
      <c r="A96" s="17">
        <v>279</v>
      </c>
      <c r="B96" s="17">
        <v>94</v>
      </c>
      <c r="C96" s="17" t="s">
        <v>283</v>
      </c>
      <c r="D96" s="18" t="s">
        <v>284</v>
      </c>
      <c r="E96" s="18" t="s">
        <v>285</v>
      </c>
      <c r="F96" s="25">
        <v>9500</v>
      </c>
      <c r="G96" s="19">
        <v>10000</v>
      </c>
      <c r="H96" s="19"/>
      <c r="I96" s="20">
        <v>4400</v>
      </c>
      <c r="J96" s="21">
        <v>65</v>
      </c>
      <c r="K96" s="21">
        <f t="shared" si="8"/>
        <v>95009500</v>
      </c>
      <c r="L96" s="20">
        <f t="shared" si="9"/>
        <v>19500</v>
      </c>
      <c r="M96" s="22">
        <f t="shared" si="10"/>
        <v>1.0526315789473684</v>
      </c>
      <c r="N96" s="23" t="s">
        <v>301</v>
      </c>
      <c r="O96" s="16">
        <v>67.66</v>
      </c>
      <c r="P96" s="21">
        <f t="shared" si="11"/>
        <v>1319370</v>
      </c>
      <c r="Q96" s="37"/>
      <c r="R96" s="15"/>
    </row>
    <row r="97" spans="1:18" ht="45" x14ac:dyDescent="0.25">
      <c r="A97" s="17">
        <v>280</v>
      </c>
      <c r="B97" s="17">
        <v>104</v>
      </c>
      <c r="C97" s="17" t="s">
        <v>286</v>
      </c>
      <c r="D97" s="18" t="s">
        <v>287</v>
      </c>
      <c r="E97" s="18" t="s">
        <v>288</v>
      </c>
      <c r="F97" s="25">
        <v>28000</v>
      </c>
      <c r="G97" s="19">
        <v>10000</v>
      </c>
      <c r="H97" s="19"/>
      <c r="I97" s="20">
        <v>13100</v>
      </c>
      <c r="J97" s="21">
        <v>60</v>
      </c>
      <c r="K97" s="21">
        <f t="shared" si="8"/>
        <v>280028000</v>
      </c>
      <c r="L97" s="20">
        <f t="shared" si="9"/>
        <v>38000</v>
      </c>
      <c r="M97" s="22">
        <f t="shared" si="10"/>
        <v>0.35714285714285715</v>
      </c>
      <c r="N97" s="23" t="s">
        <v>301</v>
      </c>
      <c r="O97" s="16">
        <v>67.66</v>
      </c>
      <c r="P97" s="21">
        <f t="shared" si="11"/>
        <v>2571080</v>
      </c>
      <c r="Q97" s="37"/>
      <c r="R97" s="15"/>
    </row>
    <row r="98" spans="1:18" ht="30" x14ac:dyDescent="0.25">
      <c r="A98" s="17">
        <v>281</v>
      </c>
      <c r="B98" s="17">
        <v>110</v>
      </c>
      <c r="C98" s="17" t="s">
        <v>289</v>
      </c>
      <c r="D98" s="18" t="s">
        <v>290</v>
      </c>
      <c r="E98" s="18" t="s">
        <v>291</v>
      </c>
      <c r="F98" s="25">
        <v>20000</v>
      </c>
      <c r="G98" s="19">
        <v>10000</v>
      </c>
      <c r="H98" s="19"/>
      <c r="I98" s="20">
        <v>9400</v>
      </c>
      <c r="J98" s="21"/>
      <c r="K98" s="21">
        <f t="shared" si="8"/>
        <v>200020000</v>
      </c>
      <c r="L98" s="20">
        <f t="shared" si="9"/>
        <v>30000</v>
      </c>
      <c r="M98" s="22">
        <f t="shared" si="10"/>
        <v>0.5</v>
      </c>
      <c r="N98" s="23" t="s">
        <v>301</v>
      </c>
      <c r="O98" s="16">
        <v>67.66</v>
      </c>
      <c r="P98" s="21">
        <f t="shared" si="11"/>
        <v>2029800</v>
      </c>
      <c r="Q98" s="37"/>
      <c r="R98" s="15"/>
    </row>
    <row r="99" spans="1:18" ht="30" x14ac:dyDescent="0.25">
      <c r="A99" s="17">
        <v>282</v>
      </c>
      <c r="B99" s="17">
        <v>287</v>
      </c>
      <c r="C99" s="17" t="s">
        <v>292</v>
      </c>
      <c r="D99" s="18" t="s">
        <v>293</v>
      </c>
      <c r="E99" s="18" t="s">
        <v>294</v>
      </c>
      <c r="F99" s="25">
        <v>18600</v>
      </c>
      <c r="G99" s="19">
        <v>10000</v>
      </c>
      <c r="H99" s="19"/>
      <c r="I99" s="20">
        <v>8700</v>
      </c>
      <c r="J99" s="21">
        <v>42</v>
      </c>
      <c r="K99" s="21">
        <f t="shared" si="8"/>
        <v>186018600</v>
      </c>
      <c r="L99" s="20">
        <f t="shared" si="9"/>
        <v>28600</v>
      </c>
      <c r="M99" s="22">
        <f t="shared" si="10"/>
        <v>0.5376344086021505</v>
      </c>
      <c r="N99" s="23" t="s">
        <v>301</v>
      </c>
      <c r="O99" s="16">
        <v>67.66</v>
      </c>
      <c r="P99" s="21">
        <f t="shared" si="11"/>
        <v>1935076</v>
      </c>
      <c r="Q99" s="37"/>
      <c r="R99" s="15"/>
    </row>
  </sheetData>
  <mergeCells count="1">
    <mergeCell ref="A4:M4"/>
  </mergeCell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Shanaka</dc:creator>
  <cp:lastModifiedBy>Shanaka</cp:lastModifiedBy>
  <cp:lastPrinted>2026-08-31T09:22:41Z</cp:lastPrinted>
  <dcterms:created xsi:type="dcterms:W3CDTF">2026-06-18T12:16:41Z</dcterms:created>
  <dcterms:modified xsi:type="dcterms:W3CDTF">2026-08-31T09:22:44Z</dcterms:modified>
</cp:coreProperties>
</file>